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5456" windowHeight="8196"/>
  </bookViews>
  <sheets>
    <sheet name="Tabella Livello Rischio" sheetId="1" r:id="rId1"/>
  </sheets>
  <definedNames>
    <definedName name="_xlnm.Print_Area" localSheetId="0">'Tabella Livello Rischio'!$A$1:$R$57</definedName>
    <definedName name="Payment_Needed">"Pagamento richiesto"</definedName>
    <definedName name="Print_Area_0" localSheetId="0">'Tabella Livello Rischio'!$A$1:$R$57</definedName>
    <definedName name="Print_Area_0_0" localSheetId="0">'Tabella Livello Rischio'!$A$1:$R$57</definedName>
    <definedName name="Reimbursement">"Rimborso"</definedName>
  </definedNames>
  <calcPr calcId="125725" iterateDelta="1E-4"/>
</workbook>
</file>

<file path=xl/calcChain.xml><?xml version="1.0" encoding="utf-8"?>
<calcChain xmlns="http://schemas.openxmlformats.org/spreadsheetml/2006/main">
  <c r="R54" i="1"/>
  <c r="R55" s="1"/>
  <c r="Q55" s="1"/>
  <c r="Q56" s="1"/>
  <c r="R48"/>
  <c r="R41"/>
  <c r="R38"/>
  <c r="R29"/>
  <c r="R23"/>
  <c r="R20"/>
  <c r="R16"/>
  <c r="R12"/>
  <c r="R9"/>
  <c r="R30" s="1"/>
  <c r="Q30" s="1"/>
</calcChain>
</file>

<file path=xl/sharedStrings.xml><?xml version="1.0" encoding="utf-8"?>
<sst xmlns="http://schemas.openxmlformats.org/spreadsheetml/2006/main" count="79" uniqueCount="68">
  <si>
    <t>AREA</t>
  </si>
  <si>
    <t>Affidamento lavori, servizi e forniture</t>
  </si>
  <si>
    <t>Inserire 'x' su una sola risposta scelta</t>
  </si>
  <si>
    <t>SOTTO-AREA/PROCESSO</t>
  </si>
  <si>
    <t>Individuazione dello strumento/istituto dell’affidamento</t>
  </si>
  <si>
    <t>INDICI DI VALUTAZIONE DELLA PROBABILITA'</t>
  </si>
  <si>
    <t>DISCREZIONALITA'</t>
  </si>
  <si>
    <t>Il processo è discrezionale?</t>
  </si>
  <si>
    <r>
      <t>NO</t>
    </r>
    <r>
      <rPr>
        <sz val="10"/>
        <color rgb="FF000000"/>
        <rFont val="Tahoma"/>
        <family val="2"/>
        <charset val="1"/>
      </rPr>
      <t xml:space="preserve"> è del tutto vincolato</t>
    </r>
  </si>
  <si>
    <t>x</t>
  </si>
  <si>
    <t>E' parzialmente vincolato dalla legge e da altri atti amministrativi</t>
  </si>
  <si>
    <t>E' parzialmente vincolato solo dalla legge</t>
  </si>
  <si>
    <t>E' parzialmente vincolato solo da atti amministrativi</t>
  </si>
  <si>
    <t>E' altamente discrezionale</t>
  </si>
  <si>
    <t>RILEVANZA ESTERNA</t>
  </si>
  <si>
    <t>Il processo produce effetti diretti all'esterno dell'amministrazione?</t>
  </si>
  <si>
    <r>
      <t>NO</t>
    </r>
    <r>
      <rPr>
        <sz val="10"/>
        <color rgb="FF000000"/>
        <rFont val="Tahoma"/>
        <family val="2"/>
        <charset val="1"/>
      </rPr>
      <t xml:space="preserve"> ha come destinatario un ufficio interno</t>
    </r>
  </si>
  <si>
    <r>
      <t xml:space="preserve">SI </t>
    </r>
    <r>
      <rPr>
        <sz val="10"/>
        <color rgb="FF000000"/>
        <rFont val="Tahoma"/>
        <family val="2"/>
        <charset val="1"/>
      </rPr>
      <t>il risultato del processo è rivolto direttamente ad utenti esterni</t>
    </r>
  </si>
  <si>
    <t>COMPLESSITA' DEL PROCESSO</t>
  </si>
  <si>
    <t>Si tratta di un processo complesso che comporta il coinvolgimento di più amministrazioni (esclusi i controlli) in fasi successive per il consguimento del risultato</t>
  </si>
  <si>
    <r>
      <t>NO</t>
    </r>
    <r>
      <rPr>
        <sz val="10"/>
        <color rgb="FF000000"/>
        <rFont val="Tahoma"/>
        <family val="2"/>
        <charset val="1"/>
      </rPr>
      <t xml:space="preserve"> il processo coinvolge una sola PA</t>
    </r>
  </si>
  <si>
    <r>
      <t>SI</t>
    </r>
    <r>
      <rPr>
        <sz val="10"/>
        <color rgb="FF000000"/>
        <rFont val="Tahoma"/>
        <family val="2"/>
        <charset val="1"/>
      </rPr>
      <t xml:space="preserve"> il processo coinvolge più di 3 amministrazioni</t>
    </r>
  </si>
  <si>
    <r>
      <t>SI</t>
    </r>
    <r>
      <rPr>
        <sz val="10"/>
        <color rgb="FF000000"/>
        <rFont val="Tahoma"/>
        <family val="2"/>
        <charset val="1"/>
      </rPr>
      <t xml:space="preserve"> il processo coinvolge più di 5 amministrazioni</t>
    </r>
  </si>
  <si>
    <t>VALORE ECONOMICO</t>
  </si>
  <si>
    <t>Quale è l'impatto economico del processo?</t>
  </si>
  <si>
    <t>Ha rilevanza esclusivamente interna</t>
  </si>
  <si>
    <t>Comporta l'attribuzione di vantaggi a soggetti esterni ma di non particolare rilievo economico (es. concessione borsa di studio)</t>
  </si>
  <si>
    <t>Comporta l'attribuzione di considerevoli vantaggi a soggetti esterni (esempio affidamento di appalto)</t>
  </si>
  <si>
    <t>FRAZIONABILITA' DEL PROCESSO</t>
  </si>
  <si>
    <t>Il risultato finale del processo può essere raggiunto anche effettuando una pluralità di operazioni di entità economica ridotta che, considerate complessivamente, alla fine assicurano lo stesso risultato (es. pluralità di affidamenti ridotti)</t>
  </si>
  <si>
    <t>NO</t>
  </si>
  <si>
    <t>SI</t>
  </si>
  <si>
    <t>CONTROLLI*</t>
  </si>
  <si>
    <t>Anche sulla base dell'esperienza pregressa, il tipo di controllo applicato sul processo è adeguato a neutralizzare il rischio?</t>
  </si>
  <si>
    <r>
      <t>SI</t>
    </r>
    <r>
      <rPr>
        <sz val="10"/>
        <color rgb="FF000000"/>
        <rFont val="Tahoma"/>
        <family val="2"/>
        <charset val="1"/>
      </rPr>
      <t xml:space="preserve"> costituisce un efficace strumento di neutralizzazione</t>
    </r>
  </si>
  <si>
    <r>
      <t>SI</t>
    </r>
    <r>
      <rPr>
        <sz val="10"/>
        <color rgb="FF000000"/>
        <rFont val="Tahoma"/>
        <family val="2"/>
        <charset val="1"/>
      </rPr>
      <t xml:space="preserve"> è molto efficace</t>
    </r>
  </si>
  <si>
    <r>
      <t>SI</t>
    </r>
    <r>
      <rPr>
        <sz val="10"/>
        <color rgb="FF000000"/>
        <rFont val="Tahoma"/>
        <family val="2"/>
        <charset val="1"/>
      </rPr>
      <t xml:space="preserve"> per una percentuale approsimativa del 50%</t>
    </r>
  </si>
  <si>
    <r>
      <t>SI</t>
    </r>
    <r>
      <rPr>
        <sz val="10"/>
        <color rgb="FF000000"/>
        <rFont val="Tahoma"/>
        <family val="2"/>
        <charset val="1"/>
      </rPr>
      <t>, ma in minima parte</t>
    </r>
  </si>
  <si>
    <r>
      <t>NO</t>
    </r>
    <r>
      <rPr>
        <sz val="10"/>
        <color rgb="FF000000"/>
        <rFont val="Tahoma"/>
        <family val="2"/>
        <charset val="1"/>
      </rPr>
      <t>, il rischio rimane indifferente</t>
    </r>
  </si>
  <si>
    <t>Tot</t>
  </si>
  <si>
    <t>INDICI DI VALUTAZIONE DELL'IMPATTO</t>
  </si>
  <si>
    <t>IMPATTO ORGANIZZATIVO</t>
  </si>
  <si>
    <r>
      <t>Rispetto al totale del personale impiegato nel singolo servizio</t>
    </r>
    <r>
      <rPr>
        <sz val="10"/>
        <color rgb="FF000000"/>
        <rFont val="Tahoma"/>
        <family val="2"/>
        <charset val="1"/>
      </rPr>
      <t xml:space="preserve"> (unità organzizativa semplice) </t>
    </r>
    <r>
      <rPr>
        <b/>
        <sz val="10"/>
        <color rgb="FF000000"/>
        <rFont val="Tahoma"/>
        <family val="2"/>
        <charset val="1"/>
      </rPr>
      <t>competetente a svolgere il processo</t>
    </r>
    <r>
      <rPr>
        <sz val="10"/>
        <color rgb="FF000000"/>
        <rFont val="Tahoma"/>
        <family val="2"/>
        <charset val="1"/>
      </rPr>
      <t xml:space="preserve"> (o la fase di processo di competenza nella pa) </t>
    </r>
    <r>
      <rPr>
        <b/>
        <sz val="10"/>
        <color rgb="FF000000"/>
        <rFont val="Tahoma"/>
        <family val="2"/>
        <charset val="1"/>
      </rPr>
      <t xml:space="preserve">nell'ambito della singola pa </t>
    </r>
    <r>
      <rPr>
        <sz val="10"/>
        <color rgb="FF000000"/>
        <rFont val="Tahoma"/>
        <family val="2"/>
        <charset val="1"/>
      </rPr>
      <t>quale percentuale di personale è impiegata nel processo? (se il processo coinvolge l'attività di più servizi nell'ambito della stessa pa occorre riferire la % al personale impiegato nei servizi coinvolti)</t>
    </r>
  </si>
  <si>
    <r>
      <t>Fino a circa il</t>
    </r>
    <r>
      <rPr>
        <b/>
        <sz val="10"/>
        <color rgb="FF000000"/>
        <rFont val="Tahoma"/>
        <family val="2"/>
        <charset val="1"/>
      </rPr>
      <t xml:space="preserve"> 20%</t>
    </r>
  </si>
  <si>
    <r>
      <t xml:space="preserve">Fino a circa il </t>
    </r>
    <r>
      <rPr>
        <b/>
        <sz val="10"/>
        <color rgb="FF000000"/>
        <rFont val="Tahoma"/>
        <family val="2"/>
        <charset val="1"/>
      </rPr>
      <t>40%</t>
    </r>
  </si>
  <si>
    <r>
      <t xml:space="preserve">Fino a circa il </t>
    </r>
    <r>
      <rPr>
        <b/>
        <sz val="10"/>
        <color rgb="FF000000"/>
        <rFont val="Tahoma"/>
        <family val="2"/>
        <charset val="1"/>
      </rPr>
      <t>60%</t>
    </r>
  </si>
  <si>
    <r>
      <t>Fino a circa l'</t>
    </r>
    <r>
      <rPr>
        <b/>
        <sz val="10"/>
        <color rgb="FF000000"/>
        <rFont val="Tahoma"/>
        <family val="2"/>
        <charset val="1"/>
      </rPr>
      <t>80%</t>
    </r>
  </si>
  <si>
    <r>
      <t xml:space="preserve">Fino a circa il </t>
    </r>
    <r>
      <rPr>
        <b/>
        <sz val="10"/>
        <color rgb="FF000000"/>
        <rFont val="Tahoma"/>
        <family val="2"/>
        <charset val="1"/>
      </rPr>
      <t>100%</t>
    </r>
  </si>
  <si>
    <t>IMPATTO ECONOMICO</t>
  </si>
  <si>
    <t>Nel corso degli ultimi 5 anni sono state pronunciate sentenze della Corte dei Conti a carico dei dipendenti (dirigenti e dipendenti) della pa di riferimento o sono state pronunciate sentenze di risarcimento del danno nei confronti della pa di riferimento  per la medesima tipologia di evento o di tipologie analoghe?</t>
  </si>
  <si>
    <t>X</t>
  </si>
  <si>
    <t>IMPATTO REPUTAZIONALE</t>
  </si>
  <si>
    <t>Nel corso degli ultimi 5 anni sono stati pubblicati su giornali o riviste articoli aventi ad oggetto il medesimo evento o eventi analoghi?</t>
  </si>
  <si>
    <t>Non ne abbiamo memoria</t>
  </si>
  <si>
    <r>
      <t>SI</t>
    </r>
    <r>
      <rPr>
        <sz val="10"/>
        <color rgb="FF000000"/>
        <rFont val="Tahoma"/>
        <family val="2"/>
        <charset val="1"/>
      </rPr>
      <t xml:space="preserve"> Sulla Stampa Locale</t>
    </r>
  </si>
  <si>
    <r>
      <t>SI</t>
    </r>
    <r>
      <rPr>
        <sz val="10"/>
        <color rgb="FF000000"/>
        <rFont val="Tahoma"/>
        <family val="2"/>
        <charset val="1"/>
      </rPr>
      <t xml:space="preserve"> Sulla Stampa Nazionale</t>
    </r>
  </si>
  <si>
    <r>
      <t>SI</t>
    </r>
    <r>
      <rPr>
        <sz val="10"/>
        <color rgb="FF000000"/>
        <rFont val="Tahoma"/>
        <family val="2"/>
        <charset val="1"/>
      </rPr>
      <t xml:space="preserve"> Sulla stampa Locale e Nazionale</t>
    </r>
  </si>
  <si>
    <r>
      <t>SI</t>
    </r>
    <r>
      <rPr>
        <sz val="10"/>
        <color rgb="FF000000"/>
        <rFont val="Tahoma"/>
        <family val="2"/>
        <charset val="1"/>
      </rPr>
      <t xml:space="preserve"> Sulla stampa Locale e Nazionale e Internazionale</t>
    </r>
  </si>
  <si>
    <t>IMPATTO ORGANIZZATIVO, ECONOMICO E SULL'IMMAGINE</t>
  </si>
  <si>
    <t>A quale livello può collocarsi il rischio dell'evento (livello apicale, livello intermedio o livello basso) ovvero la posizione/il ruolo che l'eventuale soggetto riveste nell'organizzazione è elevata, media o bassa?</t>
  </si>
  <si>
    <t>A livello di Addetto</t>
  </si>
  <si>
    <t>A livello di Collaboratore/Funzionario</t>
  </si>
  <si>
    <t>A livello di Dirigente di ufficio NON generale (Posizione Apicale o Posizione Organizzative)</t>
  </si>
  <si>
    <t>A livello di Dirigente di ufficio generale (Dirigenti o Posizioni Organizzative senza Dirigenti)</t>
  </si>
  <si>
    <t>A livello di Segretario Comunali</t>
  </si>
  <si>
    <t>*Per controllo si intende qualunque strumento di controllo utilizzato nella pa che sia confacente a ridurre la probabilità del rischio (e, quindi, sia il sistema dei controlli legali, come il controllo preventivo e il controllo di gestione, sia altri meccanismi di controllo utilizzati es. controlli a campione non obbligatori, ecc). La valutazione sull'adeguatezza del controllo va fatta considerando il modo in cui il controllo funziona concretamente nella pa. Per la stima della probabilità, quindi non rileva la previsione dell'esistenza in astratto del controllo, ma la sua efficacia in relazione al rischio considerato</t>
  </si>
  <si>
    <t>PERCENTUALE DI RISCHIO</t>
  </si>
  <si>
    <r>
      <t xml:space="preserve">Nessun rischio con valori &lt; 3,00
</t>
    </r>
    <r>
      <rPr>
        <b/>
        <sz val="8"/>
        <color rgb="FF339966"/>
        <rFont val="Tahoma"/>
        <family val="2"/>
        <charset val="1"/>
      </rPr>
      <t xml:space="preserve">Livello rischio "attenzione" con valori tra 3,00  e  7,00 
</t>
    </r>
    <r>
      <rPr>
        <b/>
        <sz val="8"/>
        <color rgb="FF993300"/>
        <rFont val="Tahoma"/>
        <family val="2"/>
        <charset val="1"/>
      </rPr>
      <t xml:space="preserve">Livello rischio "medio" con valori tra 8,00  e 12,00 
</t>
    </r>
    <r>
      <rPr>
        <b/>
        <sz val="8"/>
        <color rgb="FFFF6600"/>
        <rFont val="Tahoma"/>
        <family val="2"/>
        <charset val="1"/>
      </rPr>
      <t xml:space="preserve">Livello rischio  "serio"  con valori tra  13,00   e 20,00 
</t>
    </r>
    <r>
      <rPr>
        <b/>
        <sz val="8"/>
        <color rgb="FFFF0000"/>
        <rFont val="Tahoma"/>
        <family val="2"/>
        <charset val="1"/>
      </rPr>
      <t>Livello rischio  "elevato" con valori &gt; 20,00</t>
    </r>
  </si>
</sst>
</file>

<file path=xl/styles.xml><?xml version="1.0" encoding="utf-8"?>
<styleSheet xmlns="http://schemas.openxmlformats.org/spreadsheetml/2006/main">
  <fonts count="20">
    <font>
      <sz val="11"/>
      <color rgb="FF000000"/>
      <name val="Calibri"/>
      <family val="2"/>
      <charset val="1"/>
    </font>
    <font>
      <sz val="11"/>
      <color rgb="FF000000"/>
      <name val="Tahoma"/>
      <family val="2"/>
      <charset val="1"/>
    </font>
    <font>
      <sz val="9"/>
      <color rgb="FF000000"/>
      <name val="Tahoma"/>
      <family val="2"/>
      <charset val="1"/>
    </font>
    <font>
      <b/>
      <sz val="11"/>
      <color rgb="FF000000"/>
      <name val="Tahoma"/>
      <family val="2"/>
      <charset val="1"/>
    </font>
    <font>
      <b/>
      <sz val="10"/>
      <color rgb="FF000000"/>
      <name val="Calibri"/>
      <family val="2"/>
      <charset val="1"/>
    </font>
    <font>
      <b/>
      <sz val="8"/>
      <color rgb="FF000000"/>
      <name val="Calibri"/>
      <family val="2"/>
      <charset val="1"/>
    </font>
    <font>
      <b/>
      <sz val="11"/>
      <color rgb="FF000000"/>
      <name val="Calibri"/>
      <family val="2"/>
      <charset val="1"/>
    </font>
    <font>
      <sz val="10"/>
      <color rgb="FF000000"/>
      <name val="Tahoma"/>
      <family val="2"/>
      <charset val="1"/>
    </font>
    <font>
      <sz val="9"/>
      <color rgb="FF000000"/>
      <name val="Calibri"/>
      <family val="2"/>
      <charset val="1"/>
    </font>
    <font>
      <sz val="10"/>
      <color rgb="FF000000"/>
      <name val="Calibri"/>
      <family val="2"/>
      <charset val="1"/>
    </font>
    <font>
      <b/>
      <sz val="9"/>
      <color rgb="FF000000"/>
      <name val="Calibri"/>
      <family val="2"/>
      <charset val="1"/>
    </font>
    <font>
      <b/>
      <sz val="10"/>
      <color rgb="FF000000"/>
      <name val="Tahoma"/>
      <family val="2"/>
      <charset val="1"/>
    </font>
    <font>
      <sz val="8"/>
      <color rgb="FF000000"/>
      <name val="Calibri"/>
      <family val="2"/>
      <charset val="1"/>
    </font>
    <font>
      <b/>
      <sz val="12"/>
      <color rgb="FFFF0000"/>
      <name val="Calibri"/>
      <family val="2"/>
      <charset val="1"/>
    </font>
    <font>
      <b/>
      <sz val="8"/>
      <color rgb="FFFF0000"/>
      <name val="Calibri"/>
      <family val="2"/>
      <charset val="1"/>
    </font>
    <font>
      <b/>
      <sz val="8"/>
      <color rgb="FF339966"/>
      <name val="Tahoma"/>
      <family val="2"/>
      <charset val="1"/>
    </font>
    <font>
      <b/>
      <sz val="8"/>
      <color rgb="FF993300"/>
      <name val="Tahoma"/>
      <family val="2"/>
      <charset val="1"/>
    </font>
    <font>
      <b/>
      <sz val="8"/>
      <color rgb="FFFF6600"/>
      <name val="Tahoma"/>
      <family val="2"/>
      <charset val="1"/>
    </font>
    <font>
      <b/>
      <sz val="8"/>
      <color rgb="FFFF0000"/>
      <name val="Tahoma"/>
      <family val="2"/>
      <charset val="1"/>
    </font>
    <font>
      <sz val="11"/>
      <color rgb="FF000000"/>
      <name val="Calibri"/>
      <family val="2"/>
      <charset val="1"/>
    </font>
  </fonts>
  <fills count="4">
    <fill>
      <patternFill patternType="none"/>
    </fill>
    <fill>
      <patternFill patternType="gray125"/>
    </fill>
    <fill>
      <patternFill patternType="solid">
        <fgColor rgb="FFDCE6F2"/>
        <bgColor rgb="FFCCFFFF"/>
      </patternFill>
    </fill>
    <fill>
      <patternFill patternType="solid">
        <fgColor rgb="FFFFFF99"/>
        <bgColor rgb="FFFFFFCC"/>
      </patternFill>
    </fill>
  </fills>
  <borders count="14">
    <border>
      <left/>
      <right/>
      <top/>
      <bottom/>
      <diagonal/>
    </border>
    <border>
      <left style="thick">
        <color auto="1"/>
      </left>
      <right/>
      <top style="thick">
        <color auto="1"/>
      </top>
      <bottom/>
      <diagonal/>
    </border>
    <border>
      <left/>
      <right style="thick">
        <color auto="1"/>
      </right>
      <top style="thick">
        <color auto="1"/>
      </top>
      <bottom/>
      <diagonal/>
    </border>
    <border>
      <left style="thick">
        <color auto="1"/>
      </left>
      <right style="thick">
        <color auto="1"/>
      </right>
      <top style="thick">
        <color auto="1"/>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style="thick">
        <color auto="1"/>
      </left>
      <right/>
      <top/>
      <bottom/>
      <diagonal/>
    </border>
    <border>
      <left style="thick">
        <color auto="1"/>
      </left>
      <right style="thick">
        <color auto="1"/>
      </right>
      <top/>
      <bottom/>
      <diagonal/>
    </border>
    <border>
      <left/>
      <right style="thick">
        <color auto="1"/>
      </right>
      <top/>
      <bottom/>
      <diagonal/>
    </border>
    <border>
      <left style="thick">
        <color auto="1"/>
      </left>
      <right/>
      <top style="thick">
        <color auto="1"/>
      </top>
      <bottom style="thick">
        <color auto="1"/>
      </bottom>
      <diagonal/>
    </border>
    <border>
      <left/>
      <right/>
      <top style="thick">
        <color auto="1"/>
      </top>
      <bottom/>
      <diagonal/>
    </border>
    <border>
      <left style="thick">
        <color auto="1"/>
      </left>
      <right style="thick">
        <color auto="1"/>
      </right>
      <top/>
      <bottom style="thick">
        <color auto="1"/>
      </bottom>
      <diagonal/>
    </border>
    <border>
      <left/>
      <right style="thick">
        <color auto="1"/>
      </right>
      <top style="thick">
        <color auto="1"/>
      </top>
      <bottom style="thick">
        <color auto="1"/>
      </bottom>
      <diagonal/>
    </border>
  </borders>
  <cellStyleXfs count="2">
    <xf numFmtId="0" fontId="0" fillId="0" borderId="0"/>
    <xf numFmtId="9" fontId="19" fillId="0" borderId="0"/>
  </cellStyleXfs>
  <cellXfs count="62">
    <xf numFmtId="0" fontId="0" fillId="0" borderId="0" xfId="0"/>
    <xf numFmtId="0" fontId="9" fillId="0" borderId="10" xfId="1" applyNumberFormat="1" applyFont="1" applyBorder="1" applyAlignment="1">
      <alignment horizontal="left" vertical="center" wrapText="1"/>
    </xf>
    <xf numFmtId="0" fontId="4" fillId="0" borderId="10" xfId="1" applyNumberFormat="1" applyFont="1" applyBorder="1" applyAlignment="1">
      <alignment horizontal="left" vertical="center"/>
    </xf>
    <xf numFmtId="0" fontId="9" fillId="0" borderId="10" xfId="1" applyNumberFormat="1" applyFont="1" applyBorder="1" applyAlignment="1">
      <alignment horizontal="left" vertical="center"/>
    </xf>
    <xf numFmtId="0" fontId="4" fillId="2" borderId="3" xfId="1" applyNumberFormat="1" applyFont="1" applyFill="1" applyBorder="1" applyAlignment="1">
      <alignment horizontal="center" vertical="center"/>
    </xf>
    <xf numFmtId="0" fontId="9"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wrapText="1"/>
    </xf>
    <xf numFmtId="0" fontId="9" fillId="0" borderId="6" xfId="1" applyNumberFormat="1" applyFont="1" applyBorder="1" applyAlignment="1">
      <alignment horizontal="left" vertical="center"/>
    </xf>
    <xf numFmtId="0" fontId="4" fillId="0" borderId="6" xfId="1" applyNumberFormat="1" applyFont="1" applyBorder="1" applyAlignment="1">
      <alignment horizontal="left" vertical="center"/>
    </xf>
    <xf numFmtId="0" fontId="4"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xf>
    <xf numFmtId="0" fontId="4" fillId="2" borderId="1" xfId="1" applyNumberFormat="1" applyFont="1" applyFill="1" applyBorder="1" applyAlignment="1">
      <alignment horizontal="center" vertical="center"/>
    </xf>
    <xf numFmtId="0" fontId="4" fillId="0" borderId="5" xfId="1" applyNumberFormat="1" applyFont="1" applyBorder="1" applyAlignment="1">
      <alignment horizontal="left" vertical="center"/>
    </xf>
    <xf numFmtId="0" fontId="5" fillId="2" borderId="3" xfId="1" applyNumberFormat="1" applyFont="1" applyFill="1" applyBorder="1" applyAlignment="1">
      <alignment horizontal="center" vertical="center" wrapText="1"/>
    </xf>
    <xf numFmtId="0" fontId="4" fillId="0" borderId="2" xfId="1" applyNumberFormat="1" applyFont="1" applyBorder="1" applyAlignment="1">
      <alignment horizontal="left" vertical="center"/>
    </xf>
    <xf numFmtId="0" fontId="12" fillId="0" borderId="12" xfId="1" applyNumberFormat="1" applyFont="1" applyBorder="1" applyAlignment="1">
      <alignment horizontal="left" vertical="center" wrapText="1"/>
    </xf>
    <xf numFmtId="0" fontId="1" fillId="0" borderId="0" xfId="1" applyNumberFormat="1" applyFont="1" applyAlignment="1">
      <alignment vertical="center"/>
    </xf>
    <xf numFmtId="0" fontId="2" fillId="0" borderId="0" xfId="1" applyNumberFormat="1" applyFont="1" applyAlignment="1">
      <alignment horizontal="center" vertical="center"/>
    </xf>
    <xf numFmtId="0" fontId="3" fillId="0" borderId="0" xfId="1" applyNumberFormat="1" applyFont="1" applyAlignment="1">
      <alignment horizontal="center" vertical="center"/>
    </xf>
    <xf numFmtId="0" fontId="4" fillId="0" borderId="1" xfId="1" applyNumberFormat="1" applyFont="1" applyBorder="1" applyAlignment="1">
      <alignment horizontal="center" vertical="center" wrapText="1"/>
    </xf>
    <xf numFmtId="0" fontId="4" fillId="0" borderId="0" xfId="1" applyNumberFormat="1" applyFont="1" applyBorder="1" applyAlignment="1">
      <alignment horizontal="center" vertical="center"/>
    </xf>
    <xf numFmtId="0" fontId="4"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8" fillId="0" borderId="1" xfId="1" applyNumberFormat="1" applyFont="1" applyBorder="1" applyAlignment="1">
      <alignment horizontal="center" vertical="center"/>
    </xf>
    <xf numFmtId="0" fontId="6" fillId="0" borderId="6" xfId="1" applyNumberFormat="1" applyFont="1" applyBorder="1" applyAlignment="1">
      <alignment horizontal="center" vertical="center"/>
    </xf>
    <xf numFmtId="0" fontId="8" fillId="0" borderId="7" xfId="1" applyNumberFormat="1" applyFont="1" applyBorder="1" applyAlignment="1">
      <alignment horizontal="center" vertical="center"/>
    </xf>
    <xf numFmtId="0" fontId="8" fillId="0" borderId="4" xfId="1" applyNumberFormat="1" applyFont="1" applyBorder="1" applyAlignment="1">
      <alignment horizontal="center" vertical="center"/>
    </xf>
    <xf numFmtId="0" fontId="4" fillId="2" borderId="8" xfId="1" applyNumberFormat="1" applyFont="1" applyFill="1" applyBorder="1" applyAlignment="1">
      <alignment horizontal="center" vertical="center"/>
    </xf>
    <xf numFmtId="0" fontId="9" fillId="0" borderId="7" xfId="1" applyNumberFormat="1" applyFont="1" applyBorder="1" applyAlignment="1">
      <alignment horizontal="left" vertical="center" wrapText="1"/>
    </xf>
    <xf numFmtId="0" fontId="9" fillId="0" borderId="0" xfId="1" applyNumberFormat="1" applyFont="1" applyBorder="1" applyAlignment="1">
      <alignment horizontal="left" vertical="center" wrapText="1"/>
    </xf>
    <xf numFmtId="0" fontId="9" fillId="0" borderId="9" xfId="1" applyNumberFormat="1" applyFont="1" applyBorder="1" applyAlignment="1">
      <alignment horizontal="left" vertical="center" wrapText="1"/>
    </xf>
    <xf numFmtId="0" fontId="9" fillId="0" borderId="8" xfId="1" applyNumberFormat="1" applyFont="1" applyBorder="1" applyAlignment="1">
      <alignment horizontal="left" vertical="center"/>
    </xf>
    <xf numFmtId="0" fontId="8" fillId="0" borderId="8" xfId="1" applyNumberFormat="1" applyFont="1" applyBorder="1" applyAlignment="1">
      <alignment horizontal="center" vertical="center"/>
    </xf>
    <xf numFmtId="0" fontId="6" fillId="2" borderId="9" xfId="1" applyNumberFormat="1" applyFont="1" applyFill="1" applyBorder="1" applyAlignment="1">
      <alignment horizontal="center" vertical="center"/>
    </xf>
    <xf numFmtId="0" fontId="6" fillId="2" borderId="8" xfId="1" applyNumberFormat="1" applyFont="1" applyFill="1" applyBorder="1" applyAlignment="1">
      <alignment horizontal="center" vertical="center"/>
    </xf>
    <xf numFmtId="0" fontId="4" fillId="2" borderId="8" xfId="1" applyNumberFormat="1" applyFont="1" applyFill="1" applyBorder="1" applyAlignment="1">
      <alignment horizontal="center" vertical="center" wrapText="1"/>
    </xf>
    <xf numFmtId="0" fontId="0" fillId="0" borderId="7" xfId="1" applyNumberFormat="1" applyFont="1" applyBorder="1" applyAlignment="1">
      <alignment horizontal="left" vertical="center" wrapText="1"/>
    </xf>
    <xf numFmtId="0" fontId="0" fillId="0" borderId="0" xfId="1" applyNumberFormat="1" applyFont="1" applyBorder="1" applyAlignment="1">
      <alignment horizontal="left" vertical="center" wrapText="1"/>
    </xf>
    <xf numFmtId="0" fontId="0" fillId="0" borderId="9" xfId="1" applyNumberFormat="1" applyFont="1" applyBorder="1" applyAlignment="1">
      <alignment horizontal="left" vertical="center" wrapText="1"/>
    </xf>
    <xf numFmtId="0" fontId="4" fillId="2" borderId="7" xfId="1" applyNumberFormat="1" applyFont="1" applyFill="1" applyBorder="1" applyAlignment="1">
      <alignment horizontal="center" vertical="center" wrapText="1"/>
    </xf>
    <xf numFmtId="0" fontId="9" fillId="0" borderId="0" xfId="1" applyNumberFormat="1" applyFont="1" applyBorder="1" applyAlignment="1">
      <alignment horizontal="left" vertical="center"/>
    </xf>
    <xf numFmtId="0" fontId="8" fillId="0" borderId="0" xfId="1" applyNumberFormat="1" applyFont="1" applyBorder="1" applyAlignment="1">
      <alignment horizontal="center" vertical="center"/>
    </xf>
    <xf numFmtId="0" fontId="0" fillId="0" borderId="7" xfId="1" applyNumberFormat="1" applyFont="1" applyBorder="1" applyAlignment="1">
      <alignment vertical="center"/>
    </xf>
    <xf numFmtId="0" fontId="0" fillId="0" borderId="0" xfId="1" applyNumberFormat="1" applyFont="1" applyBorder="1" applyAlignment="1">
      <alignment horizontal="left" vertical="center"/>
    </xf>
    <xf numFmtId="0" fontId="10" fillId="2" borderId="10" xfId="1" applyNumberFormat="1" applyFont="1" applyFill="1" applyBorder="1" applyAlignment="1">
      <alignment horizontal="center" vertical="center"/>
    </xf>
    <xf numFmtId="0" fontId="6" fillId="2" borderId="6" xfId="1" applyNumberFormat="1" applyFont="1" applyFill="1" applyBorder="1" applyAlignment="1">
      <alignment horizontal="center" vertical="center"/>
    </xf>
    <xf numFmtId="0" fontId="0" fillId="0" borderId="0" xfId="1" applyNumberFormat="1" applyFont="1" applyAlignment="1">
      <alignment vertical="center"/>
    </xf>
    <xf numFmtId="0" fontId="6" fillId="0" borderId="9" xfId="1" applyNumberFormat="1" applyFont="1" applyBorder="1" applyAlignment="1">
      <alignment horizontal="center" vertical="center"/>
    </xf>
    <xf numFmtId="0" fontId="8" fillId="2" borderId="11" xfId="1" applyNumberFormat="1" applyFont="1" applyFill="1" applyBorder="1" applyAlignment="1">
      <alignment horizontal="center" vertical="center"/>
    </xf>
    <xf numFmtId="0" fontId="6" fillId="2" borderId="2" xfId="1" applyNumberFormat="1" applyFont="1" applyFill="1" applyBorder="1" applyAlignment="1">
      <alignment horizontal="center" vertical="center"/>
    </xf>
    <xf numFmtId="0" fontId="8" fillId="0" borderId="3" xfId="1" applyNumberFormat="1" applyFont="1" applyBorder="1" applyAlignment="1">
      <alignment horizontal="center" vertical="center"/>
    </xf>
    <xf numFmtId="0" fontId="8" fillId="0" borderId="12" xfId="1" applyNumberFormat="1" applyFont="1" applyBorder="1" applyAlignment="1">
      <alignment horizontal="center" vertical="center"/>
    </xf>
    <xf numFmtId="0" fontId="6" fillId="0" borderId="12" xfId="1" applyNumberFormat="1" applyFont="1" applyBorder="1" applyAlignment="1">
      <alignment horizontal="center" vertical="center"/>
    </xf>
    <xf numFmtId="0" fontId="0" fillId="0" borderId="0" xfId="1" applyNumberFormat="1" applyFont="1" applyBorder="1" applyAlignment="1">
      <alignment vertical="center"/>
    </xf>
    <xf numFmtId="0" fontId="4" fillId="3" borderId="7" xfId="1" applyNumberFormat="1" applyFont="1" applyFill="1" applyBorder="1" applyAlignment="1">
      <alignment horizontal="center" vertical="center" wrapText="1"/>
    </xf>
    <xf numFmtId="0" fontId="9" fillId="0" borderId="0" xfId="1" applyNumberFormat="1" applyFont="1" applyBorder="1" applyAlignment="1">
      <alignment horizontal="center" vertical="center" wrapText="1"/>
    </xf>
    <xf numFmtId="0" fontId="0" fillId="0" borderId="0" xfId="1" applyNumberFormat="1" applyFont="1" applyBorder="1" applyAlignment="1">
      <alignment horizontal="center" vertical="center"/>
    </xf>
    <xf numFmtId="0" fontId="6" fillId="2" borderId="13" xfId="1" applyNumberFormat="1" applyFont="1" applyFill="1" applyBorder="1" applyAlignment="1">
      <alignment horizontal="center" vertical="center"/>
    </xf>
    <xf numFmtId="10" fontId="0" fillId="0" borderId="0" xfId="1" applyNumberFormat="1" applyFont="1" applyBorder="1" applyAlignment="1" applyProtection="1">
      <alignment vertical="center"/>
    </xf>
    <xf numFmtId="0" fontId="6" fillId="2" borderId="10" xfId="1" applyNumberFormat="1" applyFont="1" applyFill="1" applyBorder="1" applyAlignment="1">
      <alignment horizontal="left" vertical="center"/>
    </xf>
    <xf numFmtId="1" fontId="13" fillId="2" borderId="13" xfId="1" applyNumberFormat="1" applyFont="1" applyFill="1" applyBorder="1" applyAlignment="1" applyProtection="1">
      <alignment horizontal="center" vertical="center"/>
    </xf>
    <xf numFmtId="0" fontId="14" fillId="0" borderId="6" xfId="1" applyNumberFormat="1" applyFont="1" applyBorder="1" applyAlignment="1">
      <alignment horizontal="left" vertical="center" wrapText="1"/>
    </xf>
  </cellXfs>
  <cellStyles count="2">
    <cellStyle name="Normale" xfId="0" builtinId="0"/>
    <cellStyle name="TableStyleLight1" xfId="1" customBuiltin="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K57"/>
  <sheetViews>
    <sheetView tabSelected="1" view="pageLayout" zoomScaleNormal="90" workbookViewId="0">
      <selection activeCell="B1" sqref="B1:P1"/>
    </sheetView>
  </sheetViews>
  <sheetFormatPr defaultRowHeight="14.4"/>
  <cols>
    <col min="1" max="1" width="23" style="16"/>
    <col min="2" max="7" width="9.109375" style="16"/>
    <col min="8" max="8" width="11.109375" style="16"/>
    <col min="9" max="15" width="9.109375" style="16"/>
    <col min="16" max="16" width="15.6640625" style="16"/>
    <col min="17" max="17" width="9.109375" style="17"/>
    <col min="18" max="18" width="9" style="18"/>
    <col min="19" max="1025" width="9.109375" style="16"/>
  </cols>
  <sheetData>
    <row r="1" spans="1:19" ht="24.9" customHeight="1">
      <c r="A1" s="19" t="s">
        <v>0</v>
      </c>
      <c r="B1" s="14" t="s">
        <v>1</v>
      </c>
      <c r="C1" s="14"/>
      <c r="D1" s="14"/>
      <c r="E1" s="14"/>
      <c r="F1" s="14"/>
      <c r="G1" s="14"/>
      <c r="H1" s="14"/>
      <c r="I1" s="14"/>
      <c r="J1" s="14"/>
      <c r="K1" s="14"/>
      <c r="L1" s="14"/>
      <c r="M1" s="14"/>
      <c r="N1" s="14"/>
      <c r="O1" s="14"/>
      <c r="P1" s="14"/>
      <c r="Q1" s="13" t="s">
        <v>2</v>
      </c>
      <c r="R1" s="13"/>
      <c r="S1" s="20"/>
    </row>
    <row r="2" spans="1:19" ht="24.9" customHeight="1">
      <c r="A2" s="21" t="s">
        <v>3</v>
      </c>
      <c r="B2" s="12" t="s">
        <v>4</v>
      </c>
      <c r="C2" s="12"/>
      <c r="D2" s="12"/>
      <c r="E2" s="12"/>
      <c r="F2" s="12"/>
      <c r="G2" s="12"/>
      <c r="H2" s="12"/>
      <c r="I2" s="12"/>
      <c r="J2" s="12"/>
      <c r="K2" s="12"/>
      <c r="L2" s="12"/>
      <c r="M2" s="12"/>
      <c r="N2" s="12"/>
      <c r="O2" s="12"/>
      <c r="P2" s="12"/>
      <c r="Q2" s="13"/>
      <c r="R2" s="13"/>
      <c r="S2" s="20"/>
    </row>
    <row r="3" spans="1:19" ht="24.9" customHeight="1">
      <c r="A3" s="11" t="s">
        <v>5</v>
      </c>
      <c r="B3" s="11"/>
      <c r="C3" s="11"/>
      <c r="D3" s="11"/>
      <c r="E3" s="11"/>
      <c r="F3" s="11"/>
      <c r="G3" s="11"/>
      <c r="H3" s="11"/>
      <c r="I3" s="11"/>
      <c r="J3" s="11"/>
      <c r="K3" s="11"/>
      <c r="L3" s="11"/>
      <c r="M3" s="11"/>
      <c r="N3" s="11"/>
      <c r="O3" s="11"/>
      <c r="P3" s="11"/>
      <c r="Q3" s="13"/>
      <c r="R3" s="13"/>
      <c r="S3" s="22"/>
    </row>
    <row r="4" spans="1:19" ht="24.9" customHeight="1">
      <c r="A4" s="10" t="s">
        <v>6</v>
      </c>
      <c r="B4" s="9" t="s">
        <v>7</v>
      </c>
      <c r="C4" s="9"/>
      <c r="D4" s="9"/>
      <c r="E4" s="9"/>
      <c r="F4" s="9"/>
      <c r="G4" s="9"/>
      <c r="H4" s="9"/>
      <c r="I4" s="8" t="s">
        <v>8</v>
      </c>
      <c r="J4" s="8"/>
      <c r="K4" s="8"/>
      <c r="L4" s="8"/>
      <c r="M4" s="8"/>
      <c r="N4" s="8"/>
      <c r="O4" s="8"/>
      <c r="P4" s="8"/>
      <c r="Q4" s="23">
        <v>1</v>
      </c>
      <c r="R4" s="24" t="s">
        <v>9</v>
      </c>
    </row>
    <row r="5" spans="1:19" ht="24.9" customHeight="1">
      <c r="A5" s="10"/>
      <c r="B5" s="9"/>
      <c r="C5" s="9"/>
      <c r="D5" s="9"/>
      <c r="E5" s="9"/>
      <c r="F5" s="9"/>
      <c r="G5" s="9"/>
      <c r="H5" s="9"/>
      <c r="I5" s="7" t="s">
        <v>10</v>
      </c>
      <c r="J5" s="7"/>
      <c r="K5" s="7"/>
      <c r="L5" s="7"/>
      <c r="M5" s="7"/>
      <c r="N5" s="7"/>
      <c r="O5" s="7"/>
      <c r="P5" s="7"/>
      <c r="Q5" s="25">
        <v>2</v>
      </c>
      <c r="R5" s="24"/>
    </row>
    <row r="6" spans="1:19" ht="24.9" customHeight="1">
      <c r="A6" s="10"/>
      <c r="B6" s="9"/>
      <c r="C6" s="9"/>
      <c r="D6" s="9"/>
      <c r="E6" s="9"/>
      <c r="F6" s="9"/>
      <c r="G6" s="9"/>
      <c r="H6" s="9"/>
      <c r="I6" s="7" t="s">
        <v>11</v>
      </c>
      <c r="J6" s="7"/>
      <c r="K6" s="7"/>
      <c r="L6" s="7"/>
      <c r="M6" s="7"/>
      <c r="N6" s="7"/>
      <c r="O6" s="7"/>
      <c r="P6" s="7"/>
      <c r="Q6" s="25">
        <v>3</v>
      </c>
      <c r="R6" s="24"/>
    </row>
    <row r="7" spans="1:19" ht="24.9" customHeight="1">
      <c r="A7" s="10"/>
      <c r="B7" s="9"/>
      <c r="C7" s="9"/>
      <c r="D7" s="9"/>
      <c r="E7" s="9"/>
      <c r="F7" s="9"/>
      <c r="G7" s="9"/>
      <c r="H7" s="9"/>
      <c r="I7" s="7" t="s">
        <v>12</v>
      </c>
      <c r="J7" s="7"/>
      <c r="K7" s="7"/>
      <c r="L7" s="7"/>
      <c r="M7" s="7"/>
      <c r="N7" s="7"/>
      <c r="O7" s="7"/>
      <c r="P7" s="7"/>
      <c r="Q7" s="25">
        <v>4</v>
      </c>
      <c r="R7" s="24"/>
    </row>
    <row r="8" spans="1:19" ht="24.9" customHeight="1">
      <c r="A8" s="10"/>
      <c r="B8" s="9"/>
      <c r="C8" s="9"/>
      <c r="D8" s="9"/>
      <c r="E8" s="9"/>
      <c r="F8" s="9"/>
      <c r="G8" s="9"/>
      <c r="H8" s="9"/>
      <c r="I8" s="7" t="s">
        <v>13</v>
      </c>
      <c r="J8" s="7"/>
      <c r="K8" s="7"/>
      <c r="L8" s="7"/>
      <c r="M8" s="7"/>
      <c r="N8" s="7"/>
      <c r="O8" s="7"/>
      <c r="P8" s="7"/>
      <c r="Q8" s="26">
        <v>5</v>
      </c>
      <c r="R8" s="24"/>
    </row>
    <row r="9" spans="1:19" ht="24.9" customHeight="1">
      <c r="A9" s="27"/>
      <c r="B9" s="28"/>
      <c r="C9" s="29"/>
      <c r="D9" s="29"/>
      <c r="E9" s="29"/>
      <c r="F9" s="29"/>
      <c r="G9" s="29"/>
      <c r="H9" s="30"/>
      <c r="I9" s="31"/>
      <c r="J9" s="31"/>
      <c r="K9" s="31"/>
      <c r="L9" s="31"/>
      <c r="M9" s="31"/>
      <c r="N9" s="31"/>
      <c r="O9" s="31"/>
      <c r="P9" s="31"/>
      <c r="Q9" s="32"/>
      <c r="R9" s="33">
        <f>(IF(R4="X",Q4,"0"))+(IF(R5="X",Q5,"0"))+(IF(R6="X",Q6,"0"))+(IF(R7="X",Q7,"0"))+(IF(R8="X",Q8,"0"))</f>
        <v>1</v>
      </c>
    </row>
    <row r="10" spans="1:19" ht="24.9" customHeight="1">
      <c r="A10" s="10" t="s">
        <v>14</v>
      </c>
      <c r="B10" s="9" t="s">
        <v>15</v>
      </c>
      <c r="C10" s="9"/>
      <c r="D10" s="9"/>
      <c r="E10" s="9"/>
      <c r="F10" s="9"/>
      <c r="G10" s="9"/>
      <c r="H10" s="9"/>
      <c r="I10" s="8" t="s">
        <v>16</v>
      </c>
      <c r="J10" s="8"/>
      <c r="K10" s="8"/>
      <c r="L10" s="8"/>
      <c r="M10" s="8"/>
      <c r="N10" s="8"/>
      <c r="O10" s="8"/>
      <c r="P10" s="8"/>
      <c r="Q10" s="23">
        <v>2</v>
      </c>
      <c r="R10" s="24"/>
    </row>
    <row r="11" spans="1:19" ht="24.9" customHeight="1">
      <c r="A11" s="10"/>
      <c r="B11" s="9"/>
      <c r="C11" s="9"/>
      <c r="D11" s="9"/>
      <c r="E11" s="9"/>
      <c r="F11" s="9"/>
      <c r="G11" s="9"/>
      <c r="H11" s="9"/>
      <c r="I11" s="8" t="s">
        <v>17</v>
      </c>
      <c r="J11" s="8"/>
      <c r="K11" s="8"/>
      <c r="L11" s="8"/>
      <c r="M11" s="8"/>
      <c r="N11" s="8"/>
      <c r="O11" s="8"/>
      <c r="P11" s="8"/>
      <c r="Q11" s="26">
        <v>5</v>
      </c>
      <c r="R11" s="24" t="s">
        <v>9</v>
      </c>
    </row>
    <row r="12" spans="1:19" ht="24.9" hidden="1" customHeight="1">
      <c r="A12" s="27"/>
      <c r="B12" s="28"/>
      <c r="C12" s="29"/>
      <c r="D12" s="29"/>
      <c r="E12" s="29"/>
      <c r="F12" s="29"/>
      <c r="G12" s="29"/>
      <c r="H12" s="30"/>
      <c r="I12" s="31"/>
      <c r="J12" s="31"/>
      <c r="K12" s="31"/>
      <c r="L12" s="31"/>
      <c r="M12" s="31"/>
      <c r="N12" s="31"/>
      <c r="O12" s="31"/>
      <c r="P12" s="31"/>
      <c r="Q12" s="25"/>
      <c r="R12" s="34">
        <f>(IF(R10="X",Q10,"0"))+(IF(R11="X",Q11,"0"))</f>
        <v>5</v>
      </c>
    </row>
    <row r="13" spans="1:19" ht="24.9" customHeight="1">
      <c r="A13" s="6" t="s">
        <v>18</v>
      </c>
      <c r="B13" s="9" t="s">
        <v>19</v>
      </c>
      <c r="C13" s="9"/>
      <c r="D13" s="9"/>
      <c r="E13" s="9"/>
      <c r="F13" s="9"/>
      <c r="G13" s="9"/>
      <c r="H13" s="9"/>
      <c r="I13" s="8" t="s">
        <v>20</v>
      </c>
      <c r="J13" s="8"/>
      <c r="K13" s="8"/>
      <c r="L13" s="8"/>
      <c r="M13" s="8"/>
      <c r="N13" s="8"/>
      <c r="O13" s="8"/>
      <c r="P13" s="8"/>
      <c r="Q13" s="23">
        <v>1</v>
      </c>
      <c r="R13" s="24" t="s">
        <v>9</v>
      </c>
    </row>
    <row r="14" spans="1:19" ht="24.9" customHeight="1">
      <c r="A14" s="6"/>
      <c r="B14" s="9"/>
      <c r="C14" s="9"/>
      <c r="D14" s="9"/>
      <c r="E14" s="9"/>
      <c r="F14" s="9"/>
      <c r="G14" s="9"/>
      <c r="H14" s="9"/>
      <c r="I14" s="8" t="s">
        <v>21</v>
      </c>
      <c r="J14" s="8"/>
      <c r="K14" s="8"/>
      <c r="L14" s="8"/>
      <c r="M14" s="8"/>
      <c r="N14" s="8"/>
      <c r="O14" s="8"/>
      <c r="P14" s="8"/>
      <c r="Q14" s="25">
        <v>3</v>
      </c>
      <c r="R14" s="24"/>
    </row>
    <row r="15" spans="1:19" ht="24.9" customHeight="1">
      <c r="A15" s="6"/>
      <c r="B15" s="9"/>
      <c r="C15" s="9"/>
      <c r="D15" s="9"/>
      <c r="E15" s="9"/>
      <c r="F15" s="9"/>
      <c r="G15" s="9"/>
      <c r="H15" s="9"/>
      <c r="I15" s="8" t="s">
        <v>22</v>
      </c>
      <c r="J15" s="8"/>
      <c r="K15" s="8"/>
      <c r="L15" s="8"/>
      <c r="M15" s="8"/>
      <c r="N15" s="8"/>
      <c r="O15" s="8"/>
      <c r="P15" s="8"/>
      <c r="Q15" s="26">
        <v>5</v>
      </c>
      <c r="R15" s="24"/>
    </row>
    <row r="16" spans="1:19" ht="24.9" hidden="1" customHeight="1">
      <c r="A16" s="35"/>
      <c r="B16" s="28"/>
      <c r="C16" s="29"/>
      <c r="D16" s="29"/>
      <c r="E16" s="29"/>
      <c r="F16" s="29"/>
      <c r="G16" s="29"/>
      <c r="H16" s="30"/>
      <c r="I16" s="31"/>
      <c r="J16" s="31"/>
      <c r="K16" s="31"/>
      <c r="L16" s="31"/>
      <c r="M16" s="31"/>
      <c r="N16" s="31"/>
      <c r="O16" s="31"/>
      <c r="P16" s="31"/>
      <c r="Q16" s="25"/>
      <c r="R16" s="34">
        <f>(IF(R13="X",Q13,"0"))+(IF(R14="X",Q14,"0"))+(IF(R15="X",Q15,"0"))</f>
        <v>1</v>
      </c>
    </row>
    <row r="17" spans="1:19" ht="24.9" customHeight="1">
      <c r="A17" s="6" t="s">
        <v>23</v>
      </c>
      <c r="B17" s="9" t="s">
        <v>24</v>
      </c>
      <c r="C17" s="9"/>
      <c r="D17" s="9"/>
      <c r="E17" s="9"/>
      <c r="F17" s="9"/>
      <c r="G17" s="9"/>
      <c r="H17" s="9"/>
      <c r="I17" s="7" t="s">
        <v>25</v>
      </c>
      <c r="J17" s="7"/>
      <c r="K17" s="7"/>
      <c r="L17" s="7"/>
      <c r="M17" s="7"/>
      <c r="N17" s="7"/>
      <c r="O17" s="7"/>
      <c r="P17" s="7"/>
      <c r="Q17" s="23">
        <v>1</v>
      </c>
      <c r="R17" s="24"/>
    </row>
    <row r="18" spans="1:19" ht="24.9" customHeight="1">
      <c r="A18" s="6"/>
      <c r="B18" s="9"/>
      <c r="C18" s="9"/>
      <c r="D18" s="9"/>
      <c r="E18" s="9"/>
      <c r="F18" s="9"/>
      <c r="G18" s="9"/>
      <c r="H18" s="9"/>
      <c r="I18" s="5" t="s">
        <v>26</v>
      </c>
      <c r="J18" s="5"/>
      <c r="K18" s="5"/>
      <c r="L18" s="5"/>
      <c r="M18" s="5"/>
      <c r="N18" s="5"/>
      <c r="O18" s="5"/>
      <c r="P18" s="5"/>
      <c r="Q18" s="25">
        <v>3</v>
      </c>
      <c r="R18" s="24"/>
    </row>
    <row r="19" spans="1:19" ht="24.9" customHeight="1">
      <c r="A19" s="6"/>
      <c r="B19" s="9"/>
      <c r="C19" s="9"/>
      <c r="D19" s="9"/>
      <c r="E19" s="9"/>
      <c r="F19" s="9"/>
      <c r="G19" s="9"/>
      <c r="H19" s="9"/>
      <c r="I19" s="5" t="s">
        <v>27</v>
      </c>
      <c r="J19" s="5"/>
      <c r="K19" s="5"/>
      <c r="L19" s="5"/>
      <c r="M19" s="5"/>
      <c r="N19" s="5"/>
      <c r="O19" s="5"/>
      <c r="P19" s="5"/>
      <c r="Q19" s="26">
        <v>5</v>
      </c>
      <c r="R19" s="24" t="s">
        <v>9</v>
      </c>
    </row>
    <row r="20" spans="1:19" ht="24.9" hidden="1" customHeight="1">
      <c r="A20" s="34"/>
      <c r="B20" s="36"/>
      <c r="C20" s="37"/>
      <c r="D20" s="37"/>
      <c r="E20" s="37"/>
      <c r="F20" s="37"/>
      <c r="G20" s="37"/>
      <c r="H20" s="38"/>
      <c r="I20" s="28"/>
      <c r="J20" s="29"/>
      <c r="K20" s="29"/>
      <c r="L20" s="29"/>
      <c r="M20" s="29"/>
      <c r="N20" s="29"/>
      <c r="O20" s="29"/>
      <c r="P20" s="30"/>
      <c r="Q20" s="25"/>
      <c r="R20" s="34">
        <f>(IF(R17="X",Q17,"0"))+(IF(R18="X",Q18,"0"))+(IF(R19="X",Q19,"0"))</f>
        <v>5</v>
      </c>
    </row>
    <row r="21" spans="1:19" ht="36.75" customHeight="1">
      <c r="A21" s="6" t="s">
        <v>28</v>
      </c>
      <c r="B21" s="9" t="s">
        <v>29</v>
      </c>
      <c r="C21" s="9"/>
      <c r="D21" s="9"/>
      <c r="E21" s="9"/>
      <c r="F21" s="9"/>
      <c r="G21" s="9"/>
      <c r="H21" s="9"/>
      <c r="I21" s="8" t="s">
        <v>30</v>
      </c>
      <c r="J21" s="8"/>
      <c r="K21" s="8"/>
      <c r="L21" s="8"/>
      <c r="M21" s="8"/>
      <c r="N21" s="8"/>
      <c r="O21" s="8"/>
      <c r="P21" s="8"/>
      <c r="Q21" s="23">
        <v>1</v>
      </c>
      <c r="R21" s="24" t="s">
        <v>9</v>
      </c>
    </row>
    <row r="22" spans="1:19" ht="42.75" customHeight="1">
      <c r="A22" s="6"/>
      <c r="B22" s="9"/>
      <c r="C22" s="9"/>
      <c r="D22" s="9"/>
      <c r="E22" s="9"/>
      <c r="F22" s="9"/>
      <c r="G22" s="9"/>
      <c r="H22" s="9"/>
      <c r="I22" s="8" t="s">
        <v>31</v>
      </c>
      <c r="J22" s="8"/>
      <c r="K22" s="8"/>
      <c r="L22" s="8"/>
      <c r="M22" s="8"/>
      <c r="N22" s="8"/>
      <c r="O22" s="8"/>
      <c r="P22" s="8"/>
      <c r="Q22" s="26">
        <v>5</v>
      </c>
      <c r="R22" s="24"/>
    </row>
    <row r="23" spans="1:19" ht="24.9" hidden="1" customHeight="1">
      <c r="A23" s="35"/>
      <c r="B23" s="28"/>
      <c r="C23" s="29"/>
      <c r="D23" s="29"/>
      <c r="E23" s="29"/>
      <c r="F23" s="29"/>
      <c r="G23" s="29"/>
      <c r="H23" s="30"/>
      <c r="I23" s="31"/>
      <c r="J23" s="31"/>
      <c r="K23" s="31"/>
      <c r="L23" s="31"/>
      <c r="M23" s="31"/>
      <c r="N23" s="31"/>
      <c r="O23" s="31"/>
      <c r="P23" s="31"/>
      <c r="Q23" s="25"/>
      <c r="R23" s="34">
        <f>(IF(R21="X",Q21,"0"))+(IF(R22="X",Q22,"0"))</f>
        <v>1</v>
      </c>
    </row>
    <row r="24" spans="1:19" ht="24.9" customHeight="1">
      <c r="A24" s="6" t="s">
        <v>32</v>
      </c>
      <c r="B24" s="9" t="s">
        <v>33</v>
      </c>
      <c r="C24" s="9"/>
      <c r="D24" s="9"/>
      <c r="E24" s="9"/>
      <c r="F24" s="9"/>
      <c r="G24" s="9"/>
      <c r="H24" s="9"/>
      <c r="I24" s="8" t="s">
        <v>34</v>
      </c>
      <c r="J24" s="8"/>
      <c r="K24" s="8"/>
      <c r="L24" s="8"/>
      <c r="M24" s="8"/>
      <c r="N24" s="8"/>
      <c r="O24" s="8"/>
      <c r="P24" s="8"/>
      <c r="Q24" s="23">
        <v>1</v>
      </c>
      <c r="R24" s="24"/>
    </row>
    <row r="25" spans="1:19" ht="24.9" customHeight="1">
      <c r="A25" s="6"/>
      <c r="B25" s="9"/>
      <c r="C25" s="9"/>
      <c r="D25" s="9"/>
      <c r="E25" s="9"/>
      <c r="F25" s="9"/>
      <c r="G25" s="9"/>
      <c r="H25" s="9"/>
      <c r="I25" s="8" t="s">
        <v>35</v>
      </c>
      <c r="J25" s="8"/>
      <c r="K25" s="8"/>
      <c r="L25" s="8"/>
      <c r="M25" s="8"/>
      <c r="N25" s="8"/>
      <c r="O25" s="8"/>
      <c r="P25" s="8"/>
      <c r="Q25" s="25">
        <v>2</v>
      </c>
      <c r="R25" s="24"/>
    </row>
    <row r="26" spans="1:19" ht="24.9" customHeight="1">
      <c r="A26" s="6"/>
      <c r="B26" s="9"/>
      <c r="C26" s="9"/>
      <c r="D26" s="9"/>
      <c r="E26" s="9"/>
      <c r="F26" s="9"/>
      <c r="G26" s="9"/>
      <c r="H26" s="9"/>
      <c r="I26" s="8" t="s">
        <v>36</v>
      </c>
      <c r="J26" s="8"/>
      <c r="K26" s="8"/>
      <c r="L26" s="8"/>
      <c r="M26" s="8"/>
      <c r="N26" s="8"/>
      <c r="O26" s="8"/>
      <c r="P26" s="8"/>
      <c r="Q26" s="25">
        <v>3</v>
      </c>
      <c r="R26" s="24" t="s">
        <v>9</v>
      </c>
    </row>
    <row r="27" spans="1:19" ht="24.9" customHeight="1">
      <c r="A27" s="6"/>
      <c r="B27" s="9"/>
      <c r="C27" s="9"/>
      <c r="D27" s="9"/>
      <c r="E27" s="9"/>
      <c r="F27" s="9"/>
      <c r="G27" s="9"/>
      <c r="H27" s="9"/>
      <c r="I27" s="8" t="s">
        <v>37</v>
      </c>
      <c r="J27" s="8"/>
      <c r="K27" s="8"/>
      <c r="L27" s="8"/>
      <c r="M27" s="8"/>
      <c r="N27" s="8"/>
      <c r="O27" s="8"/>
      <c r="P27" s="8"/>
      <c r="Q27" s="25">
        <v>4</v>
      </c>
      <c r="R27" s="24"/>
    </row>
    <row r="28" spans="1:19" ht="24.9" customHeight="1">
      <c r="A28" s="6"/>
      <c r="B28" s="9"/>
      <c r="C28" s="9"/>
      <c r="D28" s="9"/>
      <c r="E28" s="9"/>
      <c r="F28" s="9"/>
      <c r="G28" s="9"/>
      <c r="H28" s="9"/>
      <c r="I28" s="8" t="s">
        <v>38</v>
      </c>
      <c r="J28" s="8"/>
      <c r="K28" s="8"/>
      <c r="L28" s="8"/>
      <c r="M28" s="8"/>
      <c r="N28" s="8"/>
      <c r="O28" s="8"/>
      <c r="P28" s="8"/>
      <c r="Q28" s="26">
        <v>5</v>
      </c>
      <c r="R28" s="24"/>
    </row>
    <row r="29" spans="1:19" ht="24.9" hidden="1" customHeight="1">
      <c r="A29" s="39"/>
      <c r="B29" s="29"/>
      <c r="C29" s="29"/>
      <c r="D29" s="29"/>
      <c r="E29" s="29"/>
      <c r="F29" s="29"/>
      <c r="G29" s="29"/>
      <c r="H29" s="29"/>
      <c r="I29" s="40"/>
      <c r="J29" s="40"/>
      <c r="K29" s="40"/>
      <c r="L29" s="40"/>
      <c r="M29" s="40"/>
      <c r="N29" s="40"/>
      <c r="O29" s="40"/>
      <c r="P29" s="40"/>
      <c r="Q29" s="41"/>
      <c r="R29" s="34">
        <f>(IF(R24="X",Q24,"0"))+(IF(R25="X",Q25,"0"))+(IF(R26="X",Q26,"0"))+(IF(R27="X",Q27,"0"))+(IF(R28="X",Q28,"0"))</f>
        <v>3</v>
      </c>
    </row>
    <row r="30" spans="1:19" ht="24.9" hidden="1" customHeight="1">
      <c r="A30" s="42"/>
      <c r="B30" s="43"/>
      <c r="C30" s="43"/>
      <c r="D30" s="43"/>
      <c r="E30" s="43"/>
      <c r="F30" s="43"/>
      <c r="G30" s="43"/>
      <c r="H30" s="43"/>
      <c r="I30" s="40"/>
      <c r="J30" s="40"/>
      <c r="K30" s="40"/>
      <c r="L30" s="40"/>
      <c r="M30" s="40"/>
      <c r="N30" s="40"/>
      <c r="O30" s="40"/>
      <c r="P30" s="40"/>
      <c r="Q30" s="44">
        <f>R30/6</f>
        <v>2.6666666666666665</v>
      </c>
      <c r="R30" s="45">
        <f>R9+R12+R16+R20+R23+R29</f>
        <v>16</v>
      </c>
      <c r="S30" s="46" t="s">
        <v>39</v>
      </c>
    </row>
    <row r="31" spans="1:19" ht="24.9" customHeight="1">
      <c r="A31" s="42"/>
      <c r="B31" s="43"/>
      <c r="C31" s="43"/>
      <c r="D31" s="43"/>
      <c r="E31" s="43"/>
      <c r="F31" s="43"/>
      <c r="G31" s="43"/>
      <c r="H31" s="43"/>
      <c r="I31" s="40"/>
      <c r="J31" s="40"/>
      <c r="K31" s="40"/>
      <c r="L31" s="40"/>
      <c r="M31" s="40"/>
      <c r="N31" s="40"/>
      <c r="O31" s="40"/>
      <c r="P31" s="40"/>
      <c r="Q31" s="41"/>
      <c r="R31" s="47"/>
    </row>
    <row r="32" spans="1:19" ht="24.9" customHeight="1">
      <c r="A32" s="4" t="s">
        <v>40</v>
      </c>
      <c r="B32" s="4"/>
      <c r="C32" s="4"/>
      <c r="D32" s="4"/>
      <c r="E32" s="4"/>
      <c r="F32" s="4"/>
      <c r="G32" s="4"/>
      <c r="H32" s="4"/>
      <c r="I32" s="4"/>
      <c r="J32" s="4"/>
      <c r="K32" s="4"/>
      <c r="L32" s="4"/>
      <c r="M32" s="4"/>
      <c r="N32" s="4"/>
      <c r="O32" s="4"/>
      <c r="P32" s="4"/>
      <c r="Q32" s="48"/>
      <c r="R32" s="49"/>
    </row>
    <row r="33" spans="1:18" ht="24.9" customHeight="1">
      <c r="A33" s="6" t="s">
        <v>41</v>
      </c>
      <c r="B33" s="9" t="s">
        <v>42</v>
      </c>
      <c r="C33" s="9"/>
      <c r="D33" s="9"/>
      <c r="E33" s="9"/>
      <c r="F33" s="9"/>
      <c r="G33" s="9"/>
      <c r="H33" s="9"/>
      <c r="I33" s="3" t="s">
        <v>43</v>
      </c>
      <c r="J33" s="3"/>
      <c r="K33" s="3"/>
      <c r="L33" s="3"/>
      <c r="M33" s="3"/>
      <c r="N33" s="3"/>
      <c r="O33" s="3"/>
      <c r="P33" s="3"/>
      <c r="Q33" s="50">
        <v>1</v>
      </c>
      <c r="R33" s="24"/>
    </row>
    <row r="34" spans="1:18" ht="24.9" customHeight="1">
      <c r="A34" s="6"/>
      <c r="B34" s="9"/>
      <c r="C34" s="9"/>
      <c r="D34" s="9"/>
      <c r="E34" s="9"/>
      <c r="F34" s="9"/>
      <c r="G34" s="9"/>
      <c r="H34" s="9"/>
      <c r="I34" s="3" t="s">
        <v>44</v>
      </c>
      <c r="J34" s="3"/>
      <c r="K34" s="3"/>
      <c r="L34" s="3"/>
      <c r="M34" s="3"/>
      <c r="N34" s="3"/>
      <c r="O34" s="3"/>
      <c r="P34" s="3"/>
      <c r="Q34" s="32">
        <v>2</v>
      </c>
      <c r="R34" s="24" t="s">
        <v>9</v>
      </c>
    </row>
    <row r="35" spans="1:18" ht="24.9" customHeight="1">
      <c r="A35" s="6"/>
      <c r="B35" s="9"/>
      <c r="C35" s="9"/>
      <c r="D35" s="9"/>
      <c r="E35" s="9"/>
      <c r="F35" s="9"/>
      <c r="G35" s="9"/>
      <c r="H35" s="9"/>
      <c r="I35" s="3" t="s">
        <v>45</v>
      </c>
      <c r="J35" s="3"/>
      <c r="K35" s="3"/>
      <c r="L35" s="3"/>
      <c r="M35" s="3"/>
      <c r="N35" s="3"/>
      <c r="O35" s="3"/>
      <c r="P35" s="3"/>
      <c r="Q35" s="32">
        <v>3</v>
      </c>
      <c r="R35" s="24"/>
    </row>
    <row r="36" spans="1:18" ht="24.9" customHeight="1">
      <c r="A36" s="6"/>
      <c r="B36" s="9"/>
      <c r="C36" s="9"/>
      <c r="D36" s="9"/>
      <c r="E36" s="9"/>
      <c r="F36" s="9"/>
      <c r="G36" s="9"/>
      <c r="H36" s="9"/>
      <c r="I36" s="3" t="s">
        <v>46</v>
      </c>
      <c r="J36" s="3"/>
      <c r="K36" s="3"/>
      <c r="L36" s="3"/>
      <c r="M36" s="3"/>
      <c r="N36" s="3"/>
      <c r="O36" s="3"/>
      <c r="P36" s="3"/>
      <c r="Q36" s="32">
        <v>4</v>
      </c>
      <c r="R36" s="24"/>
    </row>
    <row r="37" spans="1:18" ht="24.9" customHeight="1">
      <c r="A37" s="6"/>
      <c r="B37" s="9"/>
      <c r="C37" s="9"/>
      <c r="D37" s="9"/>
      <c r="E37" s="9"/>
      <c r="F37" s="9"/>
      <c r="G37" s="9"/>
      <c r="H37" s="9"/>
      <c r="I37" s="3" t="s">
        <v>47</v>
      </c>
      <c r="J37" s="3"/>
      <c r="K37" s="3"/>
      <c r="L37" s="3"/>
      <c r="M37" s="3"/>
      <c r="N37" s="3"/>
      <c r="O37" s="3"/>
      <c r="P37" s="3"/>
      <c r="Q37" s="51">
        <v>5</v>
      </c>
      <c r="R37" s="24"/>
    </row>
    <row r="38" spans="1:18" ht="24.9" hidden="1" customHeight="1">
      <c r="A38" s="35"/>
      <c r="B38" s="28"/>
      <c r="C38" s="29"/>
      <c r="D38" s="29"/>
      <c r="E38" s="29"/>
      <c r="F38" s="29"/>
      <c r="G38" s="29"/>
      <c r="H38" s="30"/>
      <c r="I38" s="31"/>
      <c r="J38" s="31"/>
      <c r="K38" s="31"/>
      <c r="L38" s="31"/>
      <c r="M38" s="31"/>
      <c r="N38" s="31"/>
      <c r="O38" s="31"/>
      <c r="P38" s="31"/>
      <c r="Q38" s="41"/>
      <c r="R38" s="33">
        <f>(IF(R33="X",Q33,"0"))+(IF(R34="X",Q34,"0"))+(IF(R35="X",Q35,"0"))+(IF(R36="X",Q36,"0"))+(IF(R37="X",Q37,"0"))</f>
        <v>2</v>
      </c>
    </row>
    <row r="39" spans="1:18" ht="36.75" customHeight="1">
      <c r="A39" s="6" t="s">
        <v>48</v>
      </c>
      <c r="B39" s="9" t="s">
        <v>49</v>
      </c>
      <c r="C39" s="9"/>
      <c r="D39" s="9"/>
      <c r="E39" s="9"/>
      <c r="F39" s="9"/>
      <c r="G39" s="9"/>
      <c r="H39" s="9"/>
      <c r="I39" s="2" t="s">
        <v>30</v>
      </c>
      <c r="J39" s="2"/>
      <c r="K39" s="2"/>
      <c r="L39" s="2"/>
      <c r="M39" s="2"/>
      <c r="N39" s="2"/>
      <c r="O39" s="2"/>
      <c r="P39" s="2"/>
      <c r="Q39" s="50">
        <v>1</v>
      </c>
      <c r="R39" s="24" t="s">
        <v>50</v>
      </c>
    </row>
    <row r="40" spans="1:18" ht="39" customHeight="1">
      <c r="A40" s="6"/>
      <c r="B40" s="9"/>
      <c r="C40" s="9"/>
      <c r="D40" s="9"/>
      <c r="E40" s="9"/>
      <c r="F40" s="9"/>
      <c r="G40" s="9"/>
      <c r="H40" s="9"/>
      <c r="I40" s="2" t="s">
        <v>31</v>
      </c>
      <c r="J40" s="2"/>
      <c r="K40" s="2"/>
      <c r="L40" s="2"/>
      <c r="M40" s="2"/>
      <c r="N40" s="2"/>
      <c r="O40" s="2"/>
      <c r="P40" s="2"/>
      <c r="Q40" s="51">
        <v>5</v>
      </c>
      <c r="R40" s="24"/>
    </row>
    <row r="41" spans="1:18" ht="24.9" hidden="1" customHeight="1">
      <c r="A41" s="35"/>
      <c r="B41" s="28"/>
      <c r="C41" s="29"/>
      <c r="D41" s="29"/>
      <c r="E41" s="29"/>
      <c r="F41" s="29"/>
      <c r="G41" s="29"/>
      <c r="H41" s="30"/>
      <c r="I41" s="31"/>
      <c r="J41" s="31"/>
      <c r="K41" s="31"/>
      <c r="L41" s="31"/>
      <c r="M41" s="31"/>
      <c r="N41" s="31"/>
      <c r="O41" s="31"/>
      <c r="P41" s="31"/>
      <c r="Q41" s="41"/>
      <c r="R41" s="33">
        <f>(IF(R39="X",Q39,"0"))+(IF(R40="X",Q40,"0"))</f>
        <v>1</v>
      </c>
    </row>
    <row r="42" spans="1:18" ht="24.9" customHeight="1">
      <c r="A42" s="6" t="s">
        <v>51</v>
      </c>
      <c r="B42" s="9" t="s">
        <v>52</v>
      </c>
      <c r="C42" s="9"/>
      <c r="D42" s="9"/>
      <c r="E42" s="9"/>
      <c r="F42" s="9"/>
      <c r="G42" s="9"/>
      <c r="H42" s="9"/>
      <c r="I42" s="2" t="s">
        <v>30</v>
      </c>
      <c r="J42" s="2"/>
      <c r="K42" s="2"/>
      <c r="L42" s="2"/>
      <c r="M42" s="2"/>
      <c r="N42" s="2"/>
      <c r="O42" s="2"/>
      <c r="P42" s="2"/>
      <c r="Q42" s="50">
        <v>0</v>
      </c>
      <c r="R42" s="24" t="s">
        <v>50</v>
      </c>
    </row>
    <row r="43" spans="1:18" ht="24.9" customHeight="1">
      <c r="A43" s="6"/>
      <c r="B43" s="9"/>
      <c r="C43" s="9"/>
      <c r="D43" s="9"/>
      <c r="E43" s="9"/>
      <c r="F43" s="9"/>
      <c r="G43" s="9"/>
      <c r="H43" s="9"/>
      <c r="I43" s="3" t="s">
        <v>53</v>
      </c>
      <c r="J43" s="3"/>
      <c r="K43" s="3"/>
      <c r="L43" s="3"/>
      <c r="M43" s="3"/>
      <c r="N43" s="3"/>
      <c r="O43" s="3"/>
      <c r="P43" s="3"/>
      <c r="Q43" s="32">
        <v>1</v>
      </c>
      <c r="R43" s="24"/>
    </row>
    <row r="44" spans="1:18" ht="24.9" customHeight="1">
      <c r="A44" s="6"/>
      <c r="B44" s="9"/>
      <c r="C44" s="9"/>
      <c r="D44" s="9"/>
      <c r="E44" s="9"/>
      <c r="F44" s="9"/>
      <c r="G44" s="9"/>
      <c r="H44" s="9"/>
      <c r="I44" s="2" t="s">
        <v>54</v>
      </c>
      <c r="J44" s="2"/>
      <c r="K44" s="2"/>
      <c r="L44" s="2"/>
      <c r="M44" s="2"/>
      <c r="N44" s="2"/>
      <c r="O44" s="2"/>
      <c r="P44" s="2"/>
      <c r="Q44" s="32">
        <v>2</v>
      </c>
      <c r="R44" s="24"/>
    </row>
    <row r="45" spans="1:18" ht="24.9" customHeight="1">
      <c r="A45" s="6"/>
      <c r="B45" s="9"/>
      <c r="C45" s="9"/>
      <c r="D45" s="9"/>
      <c r="E45" s="9"/>
      <c r="F45" s="9"/>
      <c r="G45" s="9"/>
      <c r="H45" s="9"/>
      <c r="I45" s="2" t="s">
        <v>55</v>
      </c>
      <c r="J45" s="2"/>
      <c r="K45" s="2"/>
      <c r="L45" s="2"/>
      <c r="M45" s="2"/>
      <c r="N45" s="2"/>
      <c r="O45" s="2"/>
      <c r="P45" s="2"/>
      <c r="Q45" s="32">
        <v>3</v>
      </c>
      <c r="R45" s="24"/>
    </row>
    <row r="46" spans="1:18" ht="24.9" customHeight="1">
      <c r="A46" s="6"/>
      <c r="B46" s="9"/>
      <c r="C46" s="9"/>
      <c r="D46" s="9"/>
      <c r="E46" s="9"/>
      <c r="F46" s="9"/>
      <c r="G46" s="9"/>
      <c r="H46" s="9"/>
      <c r="I46" s="2" t="s">
        <v>56</v>
      </c>
      <c r="J46" s="2"/>
      <c r="K46" s="2"/>
      <c r="L46" s="2"/>
      <c r="M46" s="2"/>
      <c r="N46" s="2"/>
      <c r="O46" s="2"/>
      <c r="P46" s="2"/>
      <c r="Q46" s="32">
        <v>4</v>
      </c>
      <c r="R46" s="24"/>
    </row>
    <row r="47" spans="1:18" ht="24.9" customHeight="1">
      <c r="A47" s="6"/>
      <c r="B47" s="9"/>
      <c r="C47" s="9"/>
      <c r="D47" s="9"/>
      <c r="E47" s="9"/>
      <c r="F47" s="9"/>
      <c r="G47" s="9"/>
      <c r="H47" s="9"/>
      <c r="I47" s="2" t="s">
        <v>57</v>
      </c>
      <c r="J47" s="2"/>
      <c r="K47" s="2"/>
      <c r="L47" s="2"/>
      <c r="M47" s="2"/>
      <c r="N47" s="2"/>
      <c r="O47" s="2"/>
      <c r="P47" s="2"/>
      <c r="Q47" s="51">
        <v>5</v>
      </c>
      <c r="R47" s="52"/>
    </row>
    <row r="48" spans="1:18" ht="24.9" hidden="1" customHeight="1">
      <c r="A48" s="35"/>
      <c r="B48" s="28"/>
      <c r="C48" s="29"/>
      <c r="D48" s="29"/>
      <c r="E48" s="29"/>
      <c r="F48" s="29"/>
      <c r="G48" s="29"/>
      <c r="H48" s="30"/>
      <c r="I48" s="31"/>
      <c r="J48" s="31"/>
      <c r="K48" s="31"/>
      <c r="L48" s="31"/>
      <c r="M48" s="31"/>
      <c r="N48" s="31"/>
      <c r="O48" s="31"/>
      <c r="P48" s="31"/>
      <c r="Q48" s="41"/>
      <c r="R48" s="33">
        <f>(IF(R42="X",Q42,"0"))+(IF(R43="X",Q43,"0"))+(IF(R44="X",Q44,"0"))+(IF(R45="X",Q45,"0"))+(IF(R46="x",Q46,"0"))+(IF(R47="X",Q47,"0"))</f>
        <v>0</v>
      </c>
    </row>
    <row r="49" spans="1:19" ht="24.9" customHeight="1">
      <c r="A49" s="6" t="s">
        <v>58</v>
      </c>
      <c r="B49" s="9" t="s">
        <v>59</v>
      </c>
      <c r="C49" s="9"/>
      <c r="D49" s="9"/>
      <c r="E49" s="9"/>
      <c r="F49" s="9"/>
      <c r="G49" s="9"/>
      <c r="H49" s="9"/>
      <c r="I49" s="3" t="s">
        <v>60</v>
      </c>
      <c r="J49" s="3"/>
      <c r="K49" s="3"/>
      <c r="L49" s="3"/>
      <c r="M49" s="3"/>
      <c r="N49" s="3"/>
      <c r="O49" s="3"/>
      <c r="P49" s="3"/>
      <c r="Q49" s="50">
        <v>1</v>
      </c>
      <c r="R49" s="24"/>
    </row>
    <row r="50" spans="1:19" ht="24.9" customHeight="1">
      <c r="A50" s="6"/>
      <c r="B50" s="9"/>
      <c r="C50" s="9"/>
      <c r="D50" s="9"/>
      <c r="E50" s="9"/>
      <c r="F50" s="9"/>
      <c r="G50" s="9"/>
      <c r="H50" s="9"/>
      <c r="I50" s="3" t="s">
        <v>61</v>
      </c>
      <c r="J50" s="3"/>
      <c r="K50" s="3"/>
      <c r="L50" s="3"/>
      <c r="M50" s="3"/>
      <c r="N50" s="3"/>
      <c r="O50" s="3"/>
      <c r="P50" s="3"/>
      <c r="Q50" s="32">
        <v>2</v>
      </c>
      <c r="R50" s="24"/>
    </row>
    <row r="51" spans="1:19" ht="24.9" customHeight="1">
      <c r="A51" s="6"/>
      <c r="B51" s="9"/>
      <c r="C51" s="9"/>
      <c r="D51" s="9"/>
      <c r="E51" s="9"/>
      <c r="F51" s="9"/>
      <c r="G51" s="9"/>
      <c r="H51" s="9"/>
      <c r="I51" s="1" t="s">
        <v>62</v>
      </c>
      <c r="J51" s="1"/>
      <c r="K51" s="1"/>
      <c r="L51" s="1"/>
      <c r="M51" s="1"/>
      <c r="N51" s="1"/>
      <c r="O51" s="1"/>
      <c r="P51" s="1"/>
      <c r="Q51" s="32">
        <v>3</v>
      </c>
      <c r="R51" s="24" t="s">
        <v>50</v>
      </c>
    </row>
    <row r="52" spans="1:19" ht="24.9" customHeight="1">
      <c r="A52" s="6"/>
      <c r="B52" s="9"/>
      <c r="C52" s="9"/>
      <c r="D52" s="9"/>
      <c r="E52" s="9"/>
      <c r="F52" s="9"/>
      <c r="G52" s="9"/>
      <c r="H52" s="9"/>
      <c r="I52" s="3" t="s">
        <v>63</v>
      </c>
      <c r="J52" s="3"/>
      <c r="K52" s="3"/>
      <c r="L52" s="3"/>
      <c r="M52" s="3"/>
      <c r="N52" s="3"/>
      <c r="O52" s="3"/>
      <c r="P52" s="3"/>
      <c r="Q52" s="32">
        <v>4</v>
      </c>
      <c r="R52" s="24"/>
    </row>
    <row r="53" spans="1:19" ht="24.9" customHeight="1">
      <c r="A53" s="6"/>
      <c r="B53" s="9"/>
      <c r="C53" s="9"/>
      <c r="D53" s="9"/>
      <c r="E53" s="9"/>
      <c r="F53" s="9"/>
      <c r="G53" s="9"/>
      <c r="H53" s="9"/>
      <c r="I53" s="3" t="s">
        <v>64</v>
      </c>
      <c r="J53" s="3"/>
      <c r="K53" s="3"/>
      <c r="L53" s="3"/>
      <c r="M53" s="3"/>
      <c r="N53" s="3"/>
      <c r="O53" s="3"/>
      <c r="P53" s="3"/>
      <c r="Q53" s="51">
        <v>5</v>
      </c>
      <c r="R53" s="24"/>
      <c r="S53" s="53"/>
    </row>
    <row r="54" spans="1:19" ht="24.9" hidden="1" customHeight="1">
      <c r="A54" s="54"/>
      <c r="B54" s="55"/>
      <c r="C54" s="55"/>
      <c r="D54" s="55"/>
      <c r="E54" s="55"/>
      <c r="F54" s="55"/>
      <c r="G54" s="55"/>
      <c r="H54" s="55"/>
      <c r="I54" s="56"/>
      <c r="J54" s="56"/>
      <c r="K54" s="56"/>
      <c r="L54" s="56"/>
      <c r="M54" s="56"/>
      <c r="N54" s="56"/>
      <c r="O54" s="56"/>
      <c r="P54" s="56"/>
      <c r="Q54" s="41"/>
      <c r="R54" s="33">
        <f>(IF(R49="X",Q49,"0"))+(IF(R50="X",Q50,"0"))+(IF(R51="X",Q51,"0"))+(IF(R52="X",Q52,"0"))+(IF(R53="X",Q53,"0"))</f>
        <v>3</v>
      </c>
      <c r="S54" s="53"/>
    </row>
    <row r="55" spans="1:19" ht="24.9" hidden="1" customHeight="1">
      <c r="A55" s="42"/>
      <c r="B55" s="53"/>
      <c r="C55" s="53"/>
      <c r="D55" s="53"/>
      <c r="E55" s="53"/>
      <c r="F55" s="53"/>
      <c r="G55" s="53"/>
      <c r="H55" s="53"/>
      <c r="I55" s="53"/>
      <c r="J55" s="53"/>
      <c r="K55" s="53"/>
      <c r="L55" s="53"/>
      <c r="M55" s="53"/>
      <c r="N55" s="53"/>
      <c r="O55" s="53"/>
      <c r="P55" s="53"/>
      <c r="Q55" s="44">
        <f>R55/4</f>
        <v>1.5</v>
      </c>
      <c r="R55" s="57">
        <f>R54+R48+R41+R38</f>
        <v>6</v>
      </c>
      <c r="S55" s="53"/>
    </row>
    <row r="56" spans="1:19" ht="45" customHeight="1">
      <c r="A56" s="15" t="s">
        <v>65</v>
      </c>
      <c r="B56" s="15"/>
      <c r="C56" s="15"/>
      <c r="D56" s="15"/>
      <c r="E56" s="15"/>
      <c r="F56" s="15"/>
      <c r="G56" s="15"/>
      <c r="H56" s="15"/>
      <c r="I56" s="15"/>
      <c r="J56" s="15"/>
      <c r="K56" s="15"/>
      <c r="L56" s="15"/>
      <c r="M56" s="15"/>
      <c r="N56" s="59" t="s">
        <v>66</v>
      </c>
      <c r="O56" s="59"/>
      <c r="P56" s="59"/>
      <c r="Q56" s="60">
        <f>Q55*Q30</f>
        <v>4</v>
      </c>
      <c r="R56" s="60"/>
      <c r="S56" s="58"/>
    </row>
    <row r="57" spans="1:19" ht="87" customHeight="1">
      <c r="A57" s="15"/>
      <c r="B57" s="15"/>
      <c r="C57" s="15"/>
      <c r="D57" s="15"/>
      <c r="E57" s="15"/>
      <c r="F57" s="15"/>
      <c r="G57" s="15"/>
      <c r="H57" s="15"/>
      <c r="I57" s="15"/>
      <c r="J57" s="15"/>
      <c r="K57" s="15"/>
      <c r="L57" s="15"/>
      <c r="M57" s="15"/>
      <c r="N57" s="61" t="s">
        <v>67</v>
      </c>
      <c r="O57" s="61"/>
      <c r="P57" s="61"/>
      <c r="Q57" s="61"/>
      <c r="R57" s="61"/>
      <c r="S57" s="53"/>
    </row>
  </sheetData>
  <mergeCells count="67">
    <mergeCell ref="A56:M57"/>
    <mergeCell ref="N56:P56"/>
    <mergeCell ref="Q56:R56"/>
    <mergeCell ref="N57:R57"/>
    <mergeCell ref="A49:A53"/>
    <mergeCell ref="B49:H53"/>
    <mergeCell ref="I49:P49"/>
    <mergeCell ref="I50:P50"/>
    <mergeCell ref="I51:P51"/>
    <mergeCell ref="I52:P52"/>
    <mergeCell ref="I53:P53"/>
    <mergeCell ref="A39:A40"/>
    <mergeCell ref="B39:H40"/>
    <mergeCell ref="I39:P39"/>
    <mergeCell ref="I40:P40"/>
    <mergeCell ref="A42:A47"/>
    <mergeCell ref="B42:H47"/>
    <mergeCell ref="I42:P42"/>
    <mergeCell ref="I43:P43"/>
    <mergeCell ref="I44:P44"/>
    <mergeCell ref="I45:P45"/>
    <mergeCell ref="I46:P46"/>
    <mergeCell ref="I47:P47"/>
    <mergeCell ref="A32:P32"/>
    <mergeCell ref="A33:A37"/>
    <mergeCell ref="B33:H37"/>
    <mergeCell ref="I33:P33"/>
    <mergeCell ref="I34:P34"/>
    <mergeCell ref="I35:P35"/>
    <mergeCell ref="I36:P36"/>
    <mergeCell ref="I37:P37"/>
    <mergeCell ref="A21:A22"/>
    <mergeCell ref="B21:H22"/>
    <mergeCell ref="I21:P21"/>
    <mergeCell ref="I22:P22"/>
    <mergeCell ref="A24:A28"/>
    <mergeCell ref="B24:H28"/>
    <mergeCell ref="I24:P24"/>
    <mergeCell ref="I25:P25"/>
    <mergeCell ref="I26:P26"/>
    <mergeCell ref="I27:P27"/>
    <mergeCell ref="I28:P28"/>
    <mergeCell ref="A17:A19"/>
    <mergeCell ref="B17:H19"/>
    <mergeCell ref="I17:P17"/>
    <mergeCell ref="I18:P18"/>
    <mergeCell ref="I19:P19"/>
    <mergeCell ref="A10:A11"/>
    <mergeCell ref="B10:H11"/>
    <mergeCell ref="I10:P10"/>
    <mergeCell ref="I11:P11"/>
    <mergeCell ref="A13:A15"/>
    <mergeCell ref="B13:H15"/>
    <mergeCell ref="I13:P13"/>
    <mergeCell ref="I14:P14"/>
    <mergeCell ref="I15:P15"/>
    <mergeCell ref="B1:P1"/>
    <mergeCell ref="Q1:R3"/>
    <mergeCell ref="B2:P2"/>
    <mergeCell ref="A3:P3"/>
    <mergeCell ref="A4:A8"/>
    <mergeCell ref="B4:H8"/>
    <mergeCell ref="I4:P4"/>
    <mergeCell ref="I5:P5"/>
    <mergeCell ref="I6:P6"/>
    <mergeCell ref="I7:P7"/>
    <mergeCell ref="I8:P8"/>
  </mergeCells>
  <pageMargins left="0.75" right="0.75" top="1" bottom="1" header="0.5" footer="0.5"/>
  <pageSetup paperSize="9" firstPageNumber="0" orientation="portrait" r:id="rId1"/>
  <headerFooter>
    <oddHeader>&amp;LCOMUNE DI
CAIRO MONTENOTTE&amp;RLIVELLO DI RISCHIO CORRUZIONE</oddHeader>
    <oddFooter>&amp;C&amp;D</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3</vt:i4>
      </vt:variant>
    </vt:vector>
  </HeadingPairs>
  <TitlesOfParts>
    <vt:vector size="4" baseType="lpstr">
      <vt:lpstr>Tabella Livello Rischio</vt:lpstr>
      <vt:lpstr>'Tabella Livello Rischio'!Area_stampa</vt:lpstr>
      <vt:lpstr>'Tabella Livello Rischio'!Print_Area_0</vt:lpstr>
      <vt:lpstr>'Tabella Livello Rischio'!Print_Area_0_0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passerini</dc:creator>
  <cp:lastModifiedBy>Monica Garabello</cp:lastModifiedBy>
  <cp:revision>0</cp:revision>
  <dcterms:created xsi:type="dcterms:W3CDTF">2014-01-25T08:29:50Z</dcterms:created>
  <dcterms:modified xsi:type="dcterms:W3CDTF">2014-12-05T07:20:56Z</dcterms:modified>
</cp:coreProperties>
</file>