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sparenza_2021\13Bilanci\Indicatori\"/>
    </mc:Choice>
  </mc:AlternateContent>
  <bookViews>
    <workbookView xWindow="0" yWindow="0" windowWidth="16380" windowHeight="8190" tabRatio="500" firstSheet="2" activeTab="4"/>
  </bookViews>
  <sheets>
    <sheet name="INDICATORI_SINTETICI" sheetId="1" r:id="rId1"/>
    <sheet name="INDICATORI_ANALITICI_ENTRATA" sheetId="2" r:id="rId2"/>
    <sheet name="INDICATORI_ANALITICI_USCITA_1" sheetId="3" r:id="rId3"/>
    <sheet name="INDICATORI_ANALITICI_USCITA_2" sheetId="4" r:id="rId4"/>
    <sheet name="QUADRO_SINOTTICO" sheetId="5" r:id="rId5"/>
  </sheets>
  <definedNames>
    <definedName name="_xlnm.Print_Area" localSheetId="1">INDICATORI_ANALITICI_ENTRATA!$B$2:$K$55</definedName>
    <definedName name="_xlnm.Print_Area" localSheetId="3">INDICATORI_ANALITICI_USCITA_2!$B$2:$I$110</definedName>
    <definedName name="_xlnm.Print_Area" localSheetId="0">INDICATORI_SINTETICI!$B$2:$E$87</definedName>
    <definedName name="_xlnm.Print_Area" localSheetId="4">QUADRO_SINOTTICO!$A$1:$J$71</definedName>
    <definedName name="_xlnm.Print_Titles" localSheetId="1">INDICATORI_ANALITICI_ENTRATA!$2:$7</definedName>
    <definedName name="_xlnm.Print_Titles" localSheetId="2">INDICATORI_ANALITICI_USCITA_1!$2:$8</definedName>
    <definedName name="_xlnm.Print_Titles" localSheetId="3">INDICATORI_ANALITICI_USCITA_2!$2:$7</definedName>
    <definedName name="_xlnm.Print_Titles" localSheetId="0">INDICATORI_SINTETICI!$2:$8</definedName>
    <definedName name="_xlnm.Print_Titles" localSheetId="4">QUADRO_SINOTTICO!$1:$2</definedName>
  </definedNames>
  <calcPr calcId="152511" fullCalcOnLoad="1"/>
</workbook>
</file>

<file path=xl/calcChain.xml><?xml version="1.0" encoding="utf-8"?>
<calcChain xmlns="http://schemas.openxmlformats.org/spreadsheetml/2006/main">
  <c r="D13" i="2" l="1"/>
  <c r="E13" i="2"/>
  <c r="F13" i="2"/>
  <c r="D20" i="2"/>
  <c r="E20" i="2"/>
  <c r="F20" i="2"/>
  <c r="D27" i="2"/>
  <c r="E27" i="2"/>
  <c r="F27" i="2"/>
  <c r="D34" i="2"/>
  <c r="E34" i="2"/>
  <c r="E54" i="2" s="1"/>
  <c r="F34" i="2"/>
  <c r="D40" i="2"/>
  <c r="E40" i="2"/>
  <c r="F40" i="2"/>
  <c r="D46" i="2"/>
  <c r="E46" i="2"/>
  <c r="F46" i="2"/>
  <c r="D49" i="2"/>
  <c r="D54" i="2" s="1"/>
  <c r="E49" i="2"/>
  <c r="F49" i="2"/>
  <c r="D53" i="2"/>
  <c r="E53" i="2"/>
  <c r="F53" i="2"/>
  <c r="F54" i="2"/>
  <c r="E20" i="3"/>
  <c r="F20" i="3"/>
  <c r="G20" i="3"/>
  <c r="H20" i="3"/>
  <c r="I20" i="3"/>
  <c r="J20" i="3"/>
  <c r="K20" i="3"/>
  <c r="E23" i="3"/>
  <c r="F23" i="3"/>
  <c r="G23" i="3"/>
  <c r="H23" i="3"/>
  <c r="I23" i="3"/>
  <c r="J23" i="3"/>
  <c r="K23" i="3"/>
  <c r="E26" i="3"/>
  <c r="F26" i="3"/>
  <c r="G26" i="3"/>
  <c r="H26" i="3"/>
  <c r="I26" i="3"/>
  <c r="J26" i="3"/>
  <c r="K26" i="3"/>
  <c r="E34" i="3"/>
  <c r="F34" i="3"/>
  <c r="G34" i="3"/>
  <c r="H34" i="3"/>
  <c r="I34" i="3"/>
  <c r="J34" i="3"/>
  <c r="K34" i="3"/>
  <c r="E37" i="3"/>
  <c r="F37" i="3"/>
  <c r="G37" i="3"/>
  <c r="H37" i="3"/>
  <c r="I37" i="3"/>
  <c r="J37" i="3"/>
  <c r="K37" i="3"/>
  <c r="E40" i="3"/>
  <c r="F40" i="3"/>
  <c r="G40" i="3"/>
  <c r="H40" i="3"/>
  <c r="I40" i="3"/>
  <c r="J40" i="3"/>
  <c r="K40" i="3"/>
  <c r="E42" i="3"/>
  <c r="F42" i="3"/>
  <c r="G42" i="3"/>
  <c r="H42" i="3"/>
  <c r="I42" i="3"/>
  <c r="J42" i="3"/>
  <c r="K42" i="3"/>
  <c r="E45" i="3"/>
  <c r="F45" i="3"/>
  <c r="G45" i="3"/>
  <c r="H45" i="3"/>
  <c r="I45" i="3"/>
  <c r="J45" i="3"/>
  <c r="K45" i="3"/>
  <c r="E54" i="3"/>
  <c r="F54" i="3"/>
  <c r="G54" i="3"/>
  <c r="H54" i="3"/>
  <c r="I54" i="3"/>
  <c r="J54" i="3"/>
  <c r="K54" i="3"/>
  <c r="E60" i="3"/>
  <c r="F60" i="3"/>
  <c r="G60" i="3"/>
  <c r="H60" i="3"/>
  <c r="I60" i="3"/>
  <c r="J60" i="3"/>
  <c r="K60" i="3"/>
  <c r="E63" i="3"/>
  <c r="F63" i="3"/>
  <c r="G63" i="3"/>
  <c r="H63" i="3"/>
  <c r="I63" i="3"/>
  <c r="J63" i="3"/>
  <c r="K63" i="3"/>
  <c r="E73" i="3"/>
  <c r="F73" i="3"/>
  <c r="G73" i="3"/>
  <c r="H73" i="3"/>
  <c r="I73" i="3"/>
  <c r="J73" i="3"/>
  <c r="K73" i="3"/>
  <c r="E81" i="3"/>
  <c r="F81" i="3"/>
  <c r="G81" i="3"/>
  <c r="H81" i="3"/>
  <c r="I81" i="3"/>
  <c r="J81" i="3"/>
  <c r="K81" i="3"/>
  <c r="E86" i="3"/>
  <c r="F86" i="3"/>
  <c r="G86" i="3"/>
  <c r="H86" i="3"/>
  <c r="I86" i="3"/>
  <c r="J86" i="3"/>
  <c r="K86" i="3"/>
  <c r="E90" i="3"/>
  <c r="F90" i="3"/>
  <c r="G90" i="3"/>
  <c r="H90" i="3"/>
  <c r="I90" i="3"/>
  <c r="J90" i="3"/>
  <c r="K90" i="3"/>
  <c r="E93" i="3"/>
  <c r="F93" i="3"/>
  <c r="G93" i="3"/>
  <c r="H93" i="3"/>
  <c r="I93" i="3"/>
  <c r="J93" i="3"/>
  <c r="K93" i="3"/>
  <c r="E95" i="3"/>
  <c r="F95" i="3"/>
  <c r="G95" i="3"/>
  <c r="H95" i="3"/>
  <c r="I95" i="3"/>
  <c r="J95" i="3"/>
  <c r="K95" i="3"/>
  <c r="E97" i="3"/>
  <c r="F97" i="3"/>
  <c r="G97" i="3"/>
  <c r="H97" i="3"/>
  <c r="I97" i="3"/>
  <c r="J97" i="3"/>
  <c r="K97" i="3"/>
  <c r="E99" i="3"/>
  <c r="F99" i="3"/>
  <c r="G99" i="3"/>
  <c r="H99" i="3"/>
  <c r="I99" i="3"/>
  <c r="J99" i="3"/>
  <c r="K99" i="3"/>
  <c r="E103" i="3"/>
  <c r="F103" i="3"/>
  <c r="G103" i="3"/>
  <c r="H103" i="3"/>
  <c r="I103" i="3"/>
  <c r="J103" i="3"/>
  <c r="K103" i="3"/>
  <c r="E106" i="3"/>
  <c r="F106" i="3"/>
  <c r="G106" i="3"/>
  <c r="H106" i="3"/>
  <c r="I106" i="3"/>
  <c r="J106" i="3"/>
  <c r="K106" i="3"/>
  <c r="E108" i="3"/>
  <c r="F108" i="3"/>
  <c r="G108" i="3"/>
  <c r="H108" i="3"/>
  <c r="I108" i="3"/>
  <c r="J108" i="3"/>
  <c r="K108" i="3"/>
  <c r="E111" i="3"/>
  <c r="F111" i="3"/>
  <c r="G111" i="3"/>
  <c r="H111" i="3"/>
  <c r="I111" i="3"/>
  <c r="J111" i="3"/>
  <c r="K111" i="3"/>
  <c r="E41" i="4"/>
  <c r="F41" i="4"/>
  <c r="G41" i="4"/>
  <c r="H41" i="4"/>
  <c r="I41" i="4"/>
  <c r="E94" i="4"/>
  <c r="F94" i="4"/>
  <c r="G94" i="4"/>
  <c r="H94" i="4"/>
  <c r="I94" i="4"/>
  <c r="E96" i="4"/>
  <c r="F96" i="4"/>
  <c r="G96" i="4"/>
  <c r="H96" i="4"/>
  <c r="I96" i="4"/>
  <c r="E98" i="4"/>
  <c r="F98" i="4"/>
  <c r="G98" i="4"/>
  <c r="H98" i="4"/>
  <c r="I98" i="4"/>
  <c r="E107" i="4"/>
  <c r="F107" i="4"/>
  <c r="G107" i="4"/>
  <c r="H107" i="4"/>
  <c r="I107" i="4"/>
  <c r="I5" i="5"/>
  <c r="I6" i="5"/>
  <c r="I7" i="5"/>
  <c r="I8" i="5"/>
  <c r="I9" i="5"/>
  <c r="I10" i="5"/>
  <c r="I11" i="5"/>
  <c r="I12" i="5"/>
</calcChain>
</file>

<file path=xl/sharedStrings.xml><?xml version="1.0" encoding="utf-8"?>
<sst xmlns="http://schemas.openxmlformats.org/spreadsheetml/2006/main" count="1479" uniqueCount="743">
  <si>
    <t>COD</t>
  </si>
  <si>
    <t>NUM_01</t>
  </si>
  <si>
    <t>Allegato n. 2/a</t>
  </si>
  <si>
    <t>Piano degli indicatori di bilancio</t>
  </si>
  <si>
    <t>Indicatori sintetici</t>
  </si>
  <si>
    <t>DES</t>
  </si>
  <si>
    <t>AA</t>
  </si>
  <si>
    <t>TIPOLOGIA INDICATORE</t>
  </si>
  <si>
    <t>DEFINIZIONE</t>
  </si>
  <si>
    <t>Rigidità strutturale di bilancio</t>
  </si>
  <si>
    <t>1.1</t>
  </si>
  <si>
    <t>Incidenza spese rigide (ripiano disavanzo, personale e debito) su entrate correnti</t>
  </si>
  <si>
    <t>[ripiano disavanzo a carico dell'esercizio + Impegni (Macroaggregati 1.1 "Redditi di lavoro dipendente" + pdc 1.02.01.01.000 "IRAP"– FPV entrata concernente il Macroaggregato 1.1 + FPV personale in uscita 1.1 + 1.7 "Interessi passivi" + Titolo 4 Rimborso prestiti)] / Accertamenti primi tre titoli Entrate</t>
  </si>
  <si>
    <t>Entrate correnti</t>
  </si>
  <si>
    <t>2.1</t>
  </si>
  <si>
    <t>Incidenza degli accertamenti di parte corrente sulle previsioni iniziali di parte corrente</t>
  </si>
  <si>
    <t>Totale accertamenti primi tre titoli di entrata / Stanziamenti iniziali di competenza dei primi tre titoli delle Entrate</t>
  </si>
  <si>
    <t>2.2</t>
  </si>
  <si>
    <t>Incidenza degli accertamenti di parte corrente sulle previsioni definitive di parte corrente</t>
  </si>
  <si>
    <t>Totale accertamenti primi tre titoli di entrata / Stanziamenti definitivi di competenza dei primi tre titoli delle Entrate</t>
  </si>
  <si>
    <t>2.3</t>
  </si>
  <si>
    <t>Incidenza degli accertamenti delle entrate proprie sulle previsioni iniziali di parte corrente</t>
  </si>
  <si>
    <t>Totale accertamenti (pdc E.1.01.00.00.000 "Tributi" – "Compartecipazioni di tributi" E.1.01.04.00.000 + E.3.00.00.00.000 "Entrate extratributarie") / Stanziamenti iniziali di competenza dei primi tre titoli delle Entrate</t>
  </si>
  <si>
    <t>2.4</t>
  </si>
  <si>
    <t>Incidenza degli accertamenti delle entrate proprie sulle previsioni definitive di parte corrente</t>
  </si>
  <si>
    <t>Totale accertamenti (pdc E.1.01.00.00.000 "Tributi" – "Compartecipazioni di tributi" E.1.01.04.00.000 + E.3.00.00.00.000 "Entrate extratributarie") / Stanziamenti definitivi di competenza dei primi tre titoli delle Entrate</t>
  </si>
  <si>
    <t>2.5</t>
  </si>
  <si>
    <t>Incidenza degli incassi correnti sulle previsioni iniziali di parte corrente</t>
  </si>
  <si>
    <t>Totale incassi c/competenza e c/residui dei primi tre titoli di entrata / Stanziamenti iniziali di cassa dei primi tre titoli delle Entrate</t>
  </si>
  <si>
    <t>2.6</t>
  </si>
  <si>
    <t>Incidenza degli incassi correnti sulle previsioni definitive di parte corrente</t>
  </si>
  <si>
    <t>Totale incassi c/competenza e c/residui primi tre titoli di entrata / Stanziamenti definitivi di cassa dei primi tre titoli delle Entrate</t>
  </si>
  <si>
    <t>2.7</t>
  </si>
  <si>
    <t>Incidenza degli incassi delle entrate proprie sulle previsioni iniziali di parte corrente</t>
  </si>
  <si>
    <t>Totale incassi c/competenza e c/residui (pdc E.1.01.00.00.000 "Tributi" – "Compartecipazioni di tributi" E.1.01.04.00.000 + E.3.00.00.00.000 "Entrate extratributarie") / Stanziamenti iniziali di cassa dei primi tre titoli delle Entrate</t>
  </si>
  <si>
    <t>2.8</t>
  </si>
  <si>
    <t>Incidenza degli incassi delle entrate proprie sulle previsioni definitive di parte corrente</t>
  </si>
  <si>
    <t>Totale incassi c/competenza e c/residui (pdc E.1.01.00.00.000 "Tributi" – "Compartecipazioni di tributi" E.1.01.04.00.000 + E.3.00.00.00.000 "Entrate extratributarie") / Stanziamenti definitivi di cassa dei primi tre titoli delle Entrate</t>
  </si>
  <si>
    <t>Anticipazioni dell'Istituto tesoriere</t>
  </si>
  <si>
    <t>3.1</t>
  </si>
  <si>
    <t>Utilizzo medio Anticipazioni di tesoreria</t>
  </si>
  <si>
    <t>Sommatoria degli utilizzi giornalieri delle anticipazioni nell'esercizio / 
(365 x max previsto dalla norma)</t>
  </si>
  <si>
    <t>3.2</t>
  </si>
  <si>
    <t>Anticipazioni chiuse solo contabilmente</t>
  </si>
  <si>
    <t>Anticipazione di tesoreria all'inizio dell'esercizio successivo / max previsto dalla norma</t>
  </si>
  <si>
    <t>Spese di personale</t>
  </si>
  <si>
    <t>4.1</t>
  </si>
  <si>
    <t xml:space="preserve">Incidenza della spesa di personale sulla spesa corrente </t>
  </si>
  <si>
    <t xml:space="preserve">Impegni (Macroaggregato 1.1 "Redditi di lavoro dipendente" + pdc 1.02.01.01.000 "IRAP" + FPV personale in uscita 1.1 – FPV personale in entrata concernente il Macroaggregato 1.1) /
Impegni (Spesa corrente – FCDE corrente + FPV concernente il Macroaggregato 1.1 – FPV di entrata concernente il Macroaggregato 1.1)
</t>
  </si>
  <si>
    <t>4.2</t>
  </si>
  <si>
    <r>
      <rPr>
        <sz val="10"/>
        <rFont val="Arial"/>
        <family val="2"/>
      </rP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</si>
  <si>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Impegni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Impegni (Macroaggregato 1.1 "Redditi di lavoro dipendente" + pdc U.1.02.01.01.000 "IRAP" + FPV in uscita concernente il Macroaggregato 1.1 – FPV in entrata concernente il Macroaggregato 1.1)</t>
  </si>
  <si>
    <t>4.3</t>
  </si>
  <si>
    <r>
      <rPr>
        <sz val="10"/>
        <rFont val="Arial"/>
        <family val="2"/>
      </rPr>
      <t xml:space="preserve">Incidenza spesa personale flessibile rispetto al totale della spesa di personale
</t>
    </r>
    <r>
      <rPr>
        <i/>
        <sz val="10"/>
        <rFont val="Arial"/>
        <family val="2"/>
      </rPr>
      <t>Indica come gli enti soddisfano le proprie esigenze di risorse umane, mixando le varie alternative contrattuali più rigide (personale dipendente) o meno rigide (forme di lavoro flessibile)</t>
    </r>
  </si>
  <si>
    <t xml:space="preserve">Impegni (pdc U.1.03.02.010.000 "Consulenze" + pdc U.1.03.02.12.000 "lavoro flessibile/LSU/Lavoro interinale" + pdc U.1.03.02.11.000 "Prestazioni professionali e specialistiche") /
Impegni (Macroaggregato 1.1 "Redditi di lavoro dipendente" + pdc U.1.02.01.01.000 "IRAP" + FPV in uscita concernente il Macroaggregato 1.1 – FPV in entrata concernente il Macroaggregato 1.1)
</t>
  </si>
  <si>
    <t>4.4</t>
  </si>
  <si>
    <t>Spesa di personale procapite
(Indicatore di equilibrio dimensionale in valore assoluto)</t>
  </si>
  <si>
    <t>Impegni (Macroaggregato 1.1 "Redditi di lavoro dipendente" + pdc 1.02.01.01.000 "IRAP" + FPV personale in uscita 1.1 – FPV personale in entrata concernente il Macroaggregato 1.1) / popolazione residente al 1° gennaio 
(al 1° gennaio dell'esercizio di riferimento o, se non disponibile, al 1° gennaio dell'ultimo anno disponibile)</t>
  </si>
  <si>
    <t>Esternalizzazione dei servizi</t>
  </si>
  <si>
    <t>5.1</t>
  </si>
  <si>
    <t>Indicatore di esternalizzazione dei servizi</t>
  </si>
  <si>
    <t>Impegni (pdc U.1.03.02.15.000 "Contratti di servizio pubblico" + pdc U.1.04.03.01.000 "Trasferimenti correnti a imprese controllate" + pdc U.1.04.03.02.000 "Trasferimenti correnti a altre imprese partecipate") / totale spese impegnate al Titolo I</t>
  </si>
  <si>
    <t>Interessi passivi</t>
  </si>
  <si>
    <t>6.1</t>
  </si>
  <si>
    <t xml:space="preserve">Incidenza degli interessi passivi sulle entrate correnti </t>
  </si>
  <si>
    <t>Impegni Macroaggregato 1.7 "Interessi passivi" / Accertamenti primi tre titoli delle Entrate ("Entrate correnti")</t>
  </si>
  <si>
    <t>6.2</t>
  </si>
  <si>
    <t>Incidenza degli interessi passivi sulle anticipazioni sul totale della spesa per interessi passivi</t>
  </si>
  <si>
    <t>Impegni voce del pdc U.1.07.06.04.000 "Interessi passivi su anticipazioni di tesoreria" / Impegni Macroaggregato 1.7 "Interessi passivi"</t>
  </si>
  <si>
    <t>6.3</t>
  </si>
  <si>
    <t>Incidenza interessi di mora sul totale della spesa per interessi passivi</t>
  </si>
  <si>
    <t>Impegni voce del pdc U.1.07.06.02.000 "Interessi di mora" / Impegni Macroaggregato 1.7 "Interessi passivi"</t>
  </si>
  <si>
    <t>Investimenti</t>
  </si>
  <si>
    <t>7.1</t>
  </si>
  <si>
    <t>Incidenza investimenti sul totale della spesa corrente e in conto capitale</t>
  </si>
  <si>
    <t>Impegni (Macroaggregato 2.2 "Investimenti fissi lordi e acquisto di terreni" + Macroaggregato 2.3 "Contributi agli investimenti") / totale Impegni Tit. I + II</t>
  </si>
  <si>
    <t>7.2</t>
  </si>
  <si>
    <t>Investimenti diretti procapite (in valore assoluto)</t>
  </si>
  <si>
    <t>Impegni per Macroaggregato 2.2 "Investimenti fissi lordi e acquisto di terreni" / popolazione residente al 1° gennaio
(al 1° gennaio dell'esercizio di riferimento o, se non disponibile, al 1° gennaio dell'ultimo anno disponibile)</t>
  </si>
  <si>
    <t>7.3</t>
  </si>
  <si>
    <t>Contributi agli investimenti procapite (in valore assoluto)</t>
  </si>
  <si>
    <t>Impegni per Macroaggregato 2.3 "Contributi agli investimenti" / popolazione residente 
(al 1° gennaio dell'esercizio di riferimento o, se non disponibile, al 1° gennaio dell'ultimo anno disponibile)</t>
  </si>
  <si>
    <t>7.4</t>
  </si>
  <si>
    <t>Investimenti complessivi procapite (in valore assoluto)</t>
  </si>
  <si>
    <t>Impegni per Macroaggregati 2.2 "Investimenti fissi lordi e acquisto di terreni" e 2.3 "Contributi agli investimenti" / popolazione residente 
(al 1° gennaio dell'esercizio di riferimento o, se non disponibile, al 1° gennaio dell'ultimo anno disponibile)</t>
  </si>
  <si>
    <t>7.5</t>
  </si>
  <si>
    <t>Quota investimenti complessivi finanziati dal risparmio corrente</t>
  </si>
  <si>
    <t>Margine corrente di competenza / [Impegni + relativi FPV (Macroaggregato 2.2 "Investimenti fissi lordi e acquisto di terreni" + Macroaggregato 2.3 "Contributi agli investimenti")] (9)</t>
  </si>
  <si>
    <t>7.6</t>
  </si>
  <si>
    <t>Quota investimenti complessivi finanziati dal saldo positivo delle partite finanziarie</t>
  </si>
  <si>
    <t>Saldo positivo delle partite finanziarie / [Impegni + relativi FPV (Macroaggregato 2.2 "Investimenti fissi lordi e acquisto di terreni" + Macroaggregato 2.3 "Contributi agli investimenti")](9)</t>
  </si>
  <si>
    <t>7.7</t>
  </si>
  <si>
    <t>Quota investimenti complessivi finanziati da debito</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</si>
  <si>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 (9)</t>
  </si>
  <si>
    <t>Analisi dei residui</t>
  </si>
  <si>
    <t>8.1</t>
  </si>
  <si>
    <t>Incidenza nuovi residui passivi di parte corrente su stock residui passivi correnti</t>
  </si>
  <si>
    <t>Totale residui passivi titolo 1 di competenza dell'esercizio / Totale residui passivi titolo 1 al 31 dicembre</t>
  </si>
  <si>
    <t>8.2</t>
  </si>
  <si>
    <t>Incidenza nuovi residui passivi in c/capitale su stock residui passivi in conto capitale al 31 dicembre</t>
  </si>
  <si>
    <t>Totale residui passivi titolo 2 di competenza dell'esercizio/ Totale residui titolo 2 al 31 dicembre</t>
  </si>
  <si>
    <t>8.3</t>
  </si>
  <si>
    <t>Incidenza nuovi residui passivi per incremento attività finanziarie su stock residui passivi per incremento attività finanziarie al 31 dicembre</t>
  </si>
  <si>
    <t>Totale residui passivi titolo 3 di competenza dell'esercizio / Totale residui passivi titolo 3 al 31 dicembre</t>
  </si>
  <si>
    <t>8.4</t>
  </si>
  <si>
    <t>Incidenza nuovi residui attivi di parte corrente su stock residui attivi di parte corrente</t>
  </si>
  <si>
    <t>Totale residui attivi titoli 1,2,3 di competenza dell'esercizio / Totale residui attivi titolo 1, 2, 3 al 31 dicembre</t>
  </si>
  <si>
    <t>8.5</t>
  </si>
  <si>
    <t>Incidenza nuovi residui attivi in c/capitale su stock residui attivi in c/capitale</t>
  </si>
  <si>
    <t>Totale residui attivi titolo 4 di competenza dell'esercizio / Totale residui attivi titolo 4 al 31 dicembre</t>
  </si>
  <si>
    <t>8.6</t>
  </si>
  <si>
    <t>Incidenza nuovi residui attivi per riduzione di attività finanziarie su stock residui attivi per riduzione di attività finanziarie</t>
  </si>
  <si>
    <t>Totale residui attivi titolo 5 di competenza dell'esercizio / Totale residui attivi titolo 5 al 31 dicembre</t>
  </si>
  <si>
    <t>Smaltimento debiti non finanziari</t>
  </si>
  <si>
    <t>9.1</t>
  </si>
  <si>
    <t>Smaltimento debiti commerciali nati nell'esercizio</t>
  </si>
  <si>
    <t>Pagamenti di competenza 
(Macroaggregati 1.3 "Acquisto di beni e servizi" + 2.2 "Investimenti fissi lordi e acquisto di terreni") / 
Impegni di competenza 
(Macroaggregati 1.3 "Acquisto di beni e servizi" + 2.2 "Investimenti fissi lordi e acquisto di terreni")</t>
  </si>
  <si>
    <t>9.2</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</si>
  <si>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</si>
  <si>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</si>
  <si>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9.3</t>
  </si>
  <si>
    <t>Smaltimento debiti verso altre amministrazioni pubbliche nati nell'esercizio</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</si>
  <si>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</si>
  <si>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9.4</t>
  </si>
  <si>
    <t>Smaltimento debiti verso altre amministrazioni pubbliche nati negli esercizi precedenti</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</si>
  <si>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</si>
  <si>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9.5</t>
  </si>
  <si>
    <r>
      <rPr>
        <sz val="10"/>
        <rFont val="Arial"/>
        <family val="2"/>
      </rPr>
      <t xml:space="preserve">Indicatore annuale di tempestività dei pagamenti
</t>
    </r>
    <r>
      <rPr>
        <i/>
        <sz val="10"/>
        <rFont val="Arial"/>
        <family val="2"/>
      </rPr>
      <t>(di cui al Comma 1, dell’articolo 9, DPCM del 22 settembre 2014)</t>
    </r>
  </si>
  <si>
    <t>Giorni effettivi intercorrenti tra la data di scadenza della fattura o richiesta equivalente di pagamento e la data di pagamento ai fornitori moltiplicata per l’importo dovuto, rapportata alla somma degli importi pagati nel periodo di riferimento</t>
  </si>
  <si>
    <t>Debiti finanziari</t>
  </si>
  <si>
    <t>10.1</t>
  </si>
  <si>
    <t>Incidenza estinzioni anticipate debiti finanziari</t>
  </si>
  <si>
    <t>Impegni per estinzioni anticipate / Debito da finanziamento al 31 dicembre anno precedente (2)</t>
  </si>
  <si>
    <t>10.2</t>
  </si>
  <si>
    <t>Incidenza estinzioni ordinarie debiti finanziari</t>
  </si>
  <si>
    <t>(Totale impegni Titolo 4 della spesa – Impegni estinzioni anticipate) / Debito da finanziamento al 31/12 anno precedente (2)</t>
  </si>
  <si>
    <t>10.3</t>
  </si>
  <si>
    <t>Sostenibilità debiti finanziari</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</si>
  <si>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Accertamenti titoli 1, 2 e 3</t>
  </si>
  <si>
    <t>10.4</t>
  </si>
  <si>
    <t>Indebitamento procapite (in valore assoluto)</t>
  </si>
  <si>
    <t>Debito di finanziamento al 31/12 (2) / popolazione residente 
(al 1° gennaio dell'esercizio di riferimento o, se non disponibile, al 1° gennaio dell'ultimo anno disponibile)</t>
  </si>
  <si>
    <t>Composizione dell'avanzo di amministrazione (4)</t>
  </si>
  <si>
    <t>11.1</t>
  </si>
  <si>
    <t>Incidenza quota libera di parte corrente nell'avanzo</t>
  </si>
  <si>
    <t>Quota libera di parte corrente dell'avanzo/Avanzo di amministrazione (5)</t>
  </si>
  <si>
    <t>11.2</t>
  </si>
  <si>
    <t>Incidenza quota libera in c/capitale nell'avanzo</t>
  </si>
  <si>
    <t>Quota libera in conto capitale dell'avanzo/Avanzo di amministrazione (6)</t>
  </si>
  <si>
    <t>11.3</t>
  </si>
  <si>
    <t>Incidenza quota accantonata nell'avanzo</t>
  </si>
  <si>
    <t>Quota accantonata dell'avanzo/Avanzo di amministrazione (7)</t>
  </si>
  <si>
    <t>11.4</t>
  </si>
  <si>
    <t>Incidenza quota vincolata nell'avanzo</t>
  </si>
  <si>
    <t>Quota vincolata dell'avanzo/Avanzo di amministrazione (8)</t>
  </si>
  <si>
    <t>Disavanzo di amministrazione</t>
  </si>
  <si>
    <t>12.1</t>
  </si>
  <si>
    <t>Quota disavanzo ripianato nell'esercizio</t>
  </si>
  <si>
    <t>Disavanzo di amministrazione esercizio precedente – Disavanzo di amministrazione esercizio in corso / Totale Disavanzo esercizio precedente (3)</t>
  </si>
  <si>
    <t>12.2</t>
  </si>
  <si>
    <t xml:space="preserve">Incremento del disavanzo rispetto all'esercizio precedente </t>
  </si>
  <si>
    <t>Disavanzo di amministrazione esercizio in corso – Disavanzo di amministrazione esercizio precedente / Totale Disavanzo esercizio precedente (3)</t>
  </si>
  <si>
    <t>12.3</t>
  </si>
  <si>
    <t>Sostenibilità patrimoniale del disavanzo</t>
  </si>
  <si>
    <t xml:space="preserve">Totale disavanzo di amministrazione (3) / Patrimonio netto (1) </t>
  </si>
  <si>
    <t>12.4</t>
  </si>
  <si>
    <t>Sostenibilità disavanzo effettivamente a carico dell'esercizio</t>
  </si>
  <si>
    <t>Disavanzo iscritto in spesa del conto del bilancio / Accertamenti dei titoli 1, 2 e 3 delle entrate</t>
  </si>
  <si>
    <t xml:space="preserve">Debiti fuori bilancio </t>
  </si>
  <si>
    <t>13.1</t>
  </si>
  <si>
    <t>Debiti riconosciuti e finanziati</t>
  </si>
  <si>
    <t>Importo Debiti fuori bilancio riconosciuti e finanziati / Totale impegni titolo I e titolo II</t>
  </si>
  <si>
    <t>13.2</t>
  </si>
  <si>
    <t>Debiti in corso di riconoscimento</t>
  </si>
  <si>
    <t xml:space="preserve">Importo debiti fuori bilancio in corso di riconoscimento/Totale accertamento entrate dei titoli 1, 2 e 3 </t>
  </si>
  <si>
    <t>13.3</t>
  </si>
  <si>
    <t xml:space="preserve">Debiti riconosciuti e in corso di finanziamento </t>
  </si>
  <si>
    <t>Importo Debiti fuori bilancio riconosciuti e in corso di finanziamento/Totale accertamento entrate dei titoli 1, 2 e 3</t>
  </si>
  <si>
    <t>Fondo pluriennale vincolato</t>
  </si>
  <si>
    <t>14.1</t>
  </si>
  <si>
    <t>Utilizzo del FPV</t>
  </si>
  <si>
    <r>
      <rPr>
        <sz val="10"/>
        <rFont val="Arial"/>
        <family val="2"/>
      </rPr>
      <t xml:space="preserve">(Fondo pluriennale vincolato corrente </t>
    </r>
    <r>
      <rPr>
        <b/>
        <sz val="10"/>
        <rFont val="Arial"/>
        <family val="2"/>
      </rPr>
      <t xml:space="preserve">e </t>
    </r>
    <r>
      <rPr>
        <sz val="10"/>
        <rFont val="Arial"/>
        <family val="2"/>
      </rPr>
      <t>capitale iscritto in entrata del bilancio - Quota del fondo pluriennale vincolato corrente e capitale non utilizzata nel corso dell'esercizio e rinviata agli esercizi successivi) / Fondo pluriennale vincolato corrente e capitale iscritto in entrata nel bilancio
(Per il FPV riferirsi ai valori riportati nell'allegato del rendiconto concernente il FPV, totale delle colonne a) e c)</t>
    </r>
  </si>
  <si>
    <t>Partite di giro e conto terzi</t>
  </si>
  <si>
    <t>15.1</t>
  </si>
  <si>
    <t>Incidenza partite di giro e conto terzi in entrata</t>
  </si>
  <si>
    <t>Totale accertamenti Entrate per conto terzi e partite di giro / Totale accertamenti primi tre titoli delle entrate
(al netto dell'anticipazione sanitaria erogata dalla Tesoreria dello Stato e dei movimenti riguardanti la GSA e i conti di tesoreria sanitari e non sanitari)</t>
  </si>
  <si>
    <t>15.2</t>
  </si>
  <si>
    <t>Incidenza partite di giro e conto terzi in uscita</t>
  </si>
  <si>
    <r>
      <rPr>
        <sz val="10"/>
        <rFont val="Arial"/>
        <family val="2"/>
      </rPr>
      <t xml:space="preserve">Totale impegni Uscite per conto terzi e partite di giro / Totale impegni del titolo I della spesa
</t>
    </r>
    <r>
      <rPr>
        <i/>
        <sz val="10"/>
        <rFont val="Arial"/>
        <family val="2"/>
      </rPr>
      <t xml:space="preserve">
(al netto del rimborso dell'anticipazione sanitaria erogata dalla Tesoreria dello Stato e dei movimenti riguardanti la GSA e i conti di tesoreria sanitari e non sanitari)</t>
    </r>
  </si>
  <si>
    <t xml:space="preserve">(1) Il Patrimonio Netto è pari alla Lettera A) dello stato patrimoniale passivo. Le Autonomie speciali che adottano il DLgs 118/2011 a decorrere dal 2016 elaborano l'indicatore a decorrere dal 2017. </t>
  </si>
  <si>
    <t xml:space="preserve">(2) Il debito da finanziamento è pari alla Lettera D1 dello stato patrimoniale passivo. Le Autonomie speciali che adottano il DLgs 118/2011 a decorrere dal 2016 elaborano l'indicatore a decorrere dal 2017. </t>
  </si>
  <si>
    <t>(3) Indicatore da rappresentare solo in caso di disavanzo di amministrazione. Il disavanzo di amministrazione è pari alla lettera E dell'allegato al rendiconto riguardante il risultato di amministrazione dell'esercizio di riferimento, al netto del disavanzo da debito autorizzato e non contratto.</t>
  </si>
  <si>
    <t>(4) Da compilare solo se la voce E dell'allegato al rendiconto concernente il risultato di amministrazione è positivo o pari a 0.</t>
  </si>
  <si>
    <t>(5) La quota libera di parte corrente del risultato di amministrazione è pari alla voce E riportata nell'allegato a) al rendiconto. Il risultato di amministrazione è pari alla lettera A del predetto allegato a).</t>
  </si>
  <si>
    <t>(6) La quota libera in c/capitale del risultato di amministrazione è pari alla voce D riportata nell'allegato a) al rendiconto. Il risultato di amministrazione è pari alla lettera A riportata nel predetto allegato a).</t>
  </si>
  <si>
    <t>(7) La quota accantonata del risultato di amministrazione è pari alla voce B riportata nell'allegato a) al rendiconto. Il risultato di amministrazione è pari alla lettera A del predetto allegato a).</t>
  </si>
  <si>
    <t>(8) La quota vincolata del risultato di amministrazione è pari alla voce C riportata nell'allegato a) al rendiconto. Il risultato di amministrazione è pari alla lettera A riportata nel predetto allegato a).</t>
  </si>
  <si>
    <t>(9) Indicare al numeratore solo la quota del finanziamento destinata alla copertura di investimenti, e al denominatore escludere gli investimenti che, nell'esercizio, sono finanziati dal FPV.</t>
  </si>
  <si>
    <t>NUM_02</t>
  </si>
  <si>
    <t>NUM_03</t>
  </si>
  <si>
    <t>NUM_04</t>
  </si>
  <si>
    <t>NUM_05</t>
  </si>
  <si>
    <t>NUM_06</t>
  </si>
  <si>
    <t>NUM_07</t>
  </si>
  <si>
    <t>NUM_08</t>
  </si>
  <si>
    <t>Allegato n. 2/b</t>
  </si>
  <si>
    <t xml:space="preserve">Indicatori analitici concernenti la composizione delle entrate e l'effettiva capacità di riscossione </t>
  </si>
  <si>
    <t>Titolo Tipologia</t>
  </si>
  <si>
    <t xml:space="preserve">Denominazione </t>
  </si>
  <si>
    <r>
      <rPr>
        <b/>
        <sz val="11"/>
        <rFont val="Arial"/>
        <family val="2"/>
      </rPr>
      <t xml:space="preserve">Composizione delle entrate </t>
    </r>
    <r>
      <rPr>
        <sz val="11"/>
        <rFont val="Arial"/>
        <family val="2"/>
      </rPr>
      <t>(valori percentuali)</t>
    </r>
  </si>
  <si>
    <t>Percentuale di riscossione</t>
  </si>
  <si>
    <t>Previsioni iniziali competenza/  totale previsioni iniziali competenza</t>
  </si>
  <si>
    <t>Previsioni definitive competenza/  totale previsioni definitive competenza</t>
  </si>
  <si>
    <t xml:space="preserve">Accertamenti/                     Totale Accertamenti </t>
  </si>
  <si>
    <t>% di riscossione prevista nel bilancio di previsione iniziale: Previsioni iniziali cassa/ (previsioni iniziali competenza + residui)</t>
  </si>
  <si>
    <t>% di riscossione prevista nelle previsioni definitive: Previsioni definitive  cassa/ (previsioni definitive competenza + residui)</t>
  </si>
  <si>
    <t>% di riscossione complessiva: (Riscossioni c/comp+ Riscossioni c/residui)/ (Accertamenti + residui definitivi iniziali)</t>
  </si>
  <si>
    <t>% di riscossione dei crediti esigibili nell'eserczio: Riscossioni c/comp/ Accertamenti  di competenza</t>
  </si>
  <si>
    <t xml:space="preserve">% di riscossione dei crediti esigibili negli esercizi precedenti: Riscossioni c/residui/  residui definitivi iniziali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</si>
  <si>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</si>
  <si>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</si>
  <si>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</si>
  <si>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</si>
  <si>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</si>
  <si>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</si>
  <si>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</si>
  <si>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</si>
  <si>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</si>
  <si>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</si>
  <si>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</si>
  <si>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</si>
  <si>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</si>
  <si>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</si>
  <si>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</si>
  <si>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</si>
  <si>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</si>
  <si>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</si>
  <si>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</si>
  <si>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</si>
  <si>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</si>
  <si>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</si>
  <si>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</si>
  <si>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</si>
  <si>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</si>
  <si>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</si>
  <si>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</si>
  <si>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</si>
  <si>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</si>
  <si>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</si>
  <si>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</si>
  <si>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</si>
  <si>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</si>
  <si>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</si>
  <si>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</si>
  <si>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</si>
  <si>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</si>
  <si>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</si>
  <si>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t>
  </si>
  <si>
    <t>Totale TITOLO 3: Entrate extratributarie</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</si>
  <si>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</si>
  <si>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</si>
  <si>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</si>
  <si>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</si>
  <si>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</si>
  <si>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</si>
  <si>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</si>
  <si>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</si>
  <si>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</si>
  <si>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</si>
  <si>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</si>
  <si>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</si>
  <si>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</si>
  <si>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</si>
  <si>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</si>
  <si>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</si>
  <si>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</si>
  <si>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</si>
  <si>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</si>
  <si>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</si>
  <si>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</si>
  <si>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</si>
  <si>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</si>
  <si>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</si>
  <si>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</si>
  <si>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</si>
  <si>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</si>
  <si>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</si>
  <si>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</si>
  <si>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</si>
  <si>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</si>
  <si>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</si>
  <si>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</si>
  <si>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</si>
  <si>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</si>
  <si>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</si>
  <si>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</si>
  <si>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</si>
  <si>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</si>
  <si>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</si>
  <si>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</si>
  <si>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</si>
  <si>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</si>
  <si>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</si>
  <si>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</si>
  <si>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</si>
  <si>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</si>
  <si>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</si>
  <si>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</si>
  <si>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</si>
  <si>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</si>
  <si>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</si>
  <si>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</si>
  <si>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</si>
  <si>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Allegato n. 2/c</t>
  </si>
  <si>
    <t xml:space="preserve">Indicatori analitici concernenti la composizione delle spese per missioni e programmi </t>
  </si>
  <si>
    <t>MISSIONI E PROGRAMMI</t>
  </si>
  <si>
    <r>
      <rPr>
        <b/>
        <sz val="10"/>
        <rFont val="Arial"/>
        <family val="2"/>
      </rPr>
      <t xml:space="preserve">COMPOSIZIONE DELLE SPESE PER MISSIONI E PROGRAMMI </t>
    </r>
    <r>
      <rPr>
        <sz val="10"/>
        <rFont val="Arial"/>
        <family val="2"/>
      </rPr>
      <t>(dati percentuali)</t>
    </r>
  </si>
  <si>
    <t xml:space="preserve">Previsioni iniziali </t>
  </si>
  <si>
    <t>Previsioni defintive</t>
  </si>
  <si>
    <t>Dati di rendiconto</t>
  </si>
  <si>
    <t>Incidenza Missioni/Programmi: Previsioni stanziamento/ totale previsioni missioni</t>
  </si>
  <si>
    <t>di cui Incidenza FPV: Previsioni  stanziamento  FPV/ Previsione FPV totale</t>
  </si>
  <si>
    <t>Incidenza Missione programma: (Impegni + FPV)/(Totale impegni + Totale FPV)</t>
  </si>
  <si>
    <t>di cui incidenza FPV: FPV / Totale FPV</t>
  </si>
  <si>
    <t>di cui incidenza economie di spesa: Economie di competenza/ Totale Economie di competenza</t>
  </si>
  <si>
    <t>0101</t>
  </si>
  <si>
    <t xml:space="preserve">Missione 01  Servizi istituzionali,  generali e di gestione </t>
  </si>
  <si>
    <t>01</t>
  </si>
  <si>
    <t>Organi istituzionali</t>
  </si>
  <si>
    <t>0102</t>
  </si>
  <si>
    <t>02</t>
  </si>
  <si>
    <t xml:space="preserve">Segreteria generale </t>
  </si>
  <si>
    <t>0103</t>
  </si>
  <si>
    <t>03</t>
  </si>
  <si>
    <t>Gestione economica, finanziaria,  programmazione, provveditorato</t>
  </si>
  <si>
    <t>0104</t>
  </si>
  <si>
    <t>04</t>
  </si>
  <si>
    <t>Gestione delle entrate tributarie e servizi fiscali</t>
  </si>
  <si>
    <t>0105</t>
  </si>
  <si>
    <t>05</t>
  </si>
  <si>
    <t>Gestione dei beni demaniali e patrimoniali</t>
  </si>
  <si>
    <t>0106</t>
  </si>
  <si>
    <t>06</t>
  </si>
  <si>
    <t>Ufficio tecnico</t>
  </si>
  <si>
    <t>0107</t>
  </si>
  <si>
    <t>07</t>
  </si>
  <si>
    <t xml:space="preserve"> Elezioni e consultazioni popolari - Anagrafe e stato civile  </t>
  </si>
  <si>
    <t>0108</t>
  </si>
  <si>
    <t>08</t>
  </si>
  <si>
    <t xml:space="preserve"> Statistica e sistemi informativi</t>
  </si>
  <si>
    <t>0109</t>
  </si>
  <si>
    <t>09</t>
  </si>
  <si>
    <t xml:space="preserve"> Assistenza tecnico-amministrativa agli enti locali</t>
  </si>
  <si>
    <t>0110</t>
  </si>
  <si>
    <t>010</t>
  </si>
  <si>
    <t>Risorse umane</t>
  </si>
  <si>
    <t>0111</t>
  </si>
  <si>
    <t>011</t>
  </si>
  <si>
    <t>Altri servizi generali</t>
  </si>
  <si>
    <t>0100</t>
  </si>
  <si>
    <t>TOTALE Missione 01  Servizi istituzionali,  generali e di gestione</t>
  </si>
  <si>
    <t>0201</t>
  </si>
  <si>
    <t>Missione 02 Giustizia</t>
  </si>
  <si>
    <t>Uffici giudiziari</t>
  </si>
  <si>
    <t>0202</t>
  </si>
  <si>
    <t>Casa circondariale e altri servizi</t>
  </si>
  <si>
    <t>0200</t>
  </si>
  <si>
    <t>TOTALE Missione 02 Giustizia</t>
  </si>
  <si>
    <t>0301</t>
  </si>
  <si>
    <t>Missione 03 Ordine pubblico e sicurezza</t>
  </si>
  <si>
    <t>Polizia locale e amministrativa</t>
  </si>
  <si>
    <t>0302</t>
  </si>
  <si>
    <t>Sistema integrato di sicurezza urbana</t>
  </si>
  <si>
    <t>0300</t>
  </si>
  <si>
    <t>TOTALE MISSIONE 03 Ordine pubblico e sicurezza</t>
  </si>
  <si>
    <t>0401</t>
  </si>
  <si>
    <t>Missione 04 Istruzione e diritto allo studio</t>
  </si>
  <si>
    <t xml:space="preserve"> Istruzione prescolastica</t>
  </si>
  <si>
    <t>0402</t>
  </si>
  <si>
    <t>Altri ordini di istruzione non universitaria</t>
  </si>
  <si>
    <t>0403</t>
  </si>
  <si>
    <t xml:space="preserve">Edilizia scolastica </t>
  </si>
  <si>
    <t>0404</t>
  </si>
  <si>
    <t>Istruzione universitaria</t>
  </si>
  <si>
    <t>0405</t>
  </si>
  <si>
    <t>Istruzione tecnica superiore</t>
  </si>
  <si>
    <t>0406</t>
  </si>
  <si>
    <t>Servizi ausiliari all’istruzione</t>
  </si>
  <si>
    <t>0407</t>
  </si>
  <si>
    <t>Diritto allo studio</t>
  </si>
  <si>
    <t>0400</t>
  </si>
  <si>
    <t>TOTALE MISSIONE 04 Istruzione e diritto allo studio</t>
  </si>
  <si>
    <t>0501</t>
  </si>
  <si>
    <t>Missione 05Tutela e valorizzazione dei beni e delle attività culturali</t>
  </si>
  <si>
    <t>Valorizzazione dei beni di interesse storico</t>
  </si>
  <si>
    <t>0502</t>
  </si>
  <si>
    <t>Attività culturali e interventi diversi nel settore culturale</t>
  </si>
  <si>
    <t>0500</t>
  </si>
  <si>
    <t>Totale Missione  05 Tutela e valorizzazione deibeni e attività culturali</t>
  </si>
  <si>
    <t>0601</t>
  </si>
  <si>
    <t>Missione 06 Politiche giovanili sport e tempo libero</t>
  </si>
  <si>
    <t>Sport e tempo libero</t>
  </si>
  <si>
    <t>0602</t>
  </si>
  <si>
    <t>Giovani</t>
  </si>
  <si>
    <t>0600</t>
  </si>
  <si>
    <t>Totale Missione 06 Politiche giovanili sport e tempo libero</t>
  </si>
  <si>
    <t>0701</t>
  </si>
  <si>
    <t>Missione 07 Turismo</t>
  </si>
  <si>
    <t>Sviluppo e la valorizzazione del turismo</t>
  </si>
  <si>
    <t>0700</t>
  </si>
  <si>
    <t>Totale Missione 07 Turismo</t>
  </si>
  <si>
    <t>0801</t>
  </si>
  <si>
    <t xml:space="preserve"> Missione 08 Assetto del territorio ed edilizia abitativa</t>
  </si>
  <si>
    <t>Urbanistica e assetto del territorio</t>
  </si>
  <si>
    <t>0802</t>
  </si>
  <si>
    <t>Edilizia residenziale pubblica e locale e piani di edilizia economico-popolare</t>
  </si>
  <si>
    <t>0800</t>
  </si>
  <si>
    <t>Totale Missione 08 Assetto del territorio ed edilizia abitativa</t>
  </si>
  <si>
    <t>0901</t>
  </si>
  <si>
    <t>Missione 09 Sviluppo sostenibile e tutela del territorio e dell'ambiente</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</si>
  <si>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</si>
  <si>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</si>
  <si>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</si>
  <si>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</si>
  <si>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</si>
  <si>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</si>
  <si>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</si>
  <si>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</si>
  <si>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</si>
  <si>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</si>
  <si>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</si>
  <si>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</si>
  <si>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</si>
  <si>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</si>
  <si>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</si>
  <si>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</si>
  <si>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</si>
  <si>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1001</t>
  </si>
  <si>
    <t>Missione 10 Trasporti e diritto alla mobilità</t>
  </si>
  <si>
    <t>Trasporto ferroviario</t>
  </si>
  <si>
    <t>1002</t>
  </si>
  <si>
    <t>Trasporto pubblico locale</t>
  </si>
  <si>
    <t>1003</t>
  </si>
  <si>
    <t>Trasporto per vie d'acqua</t>
  </si>
  <si>
    <t>1004</t>
  </si>
  <si>
    <t>Altre modalità di trasporto</t>
  </si>
  <si>
    <t>1005</t>
  </si>
  <si>
    <t>Viabilità e infrastrutture stradali</t>
  </si>
  <si>
    <t>1000</t>
  </si>
  <si>
    <t xml:space="preserve">Totale Missione 10 Trasporti e diritto alla mobilità </t>
  </si>
  <si>
    <t>1101</t>
  </si>
  <si>
    <t>Missione 11 Soccorso civile</t>
  </si>
  <si>
    <t>Sistema di protezione civile</t>
  </si>
  <si>
    <t>1102</t>
  </si>
  <si>
    <t>Interventi a seguito di calamità naturali</t>
  </si>
  <si>
    <t>1100</t>
  </si>
  <si>
    <t>Totale Missione 11 Soccorso civile</t>
  </si>
  <si>
    <t>1201</t>
  </si>
  <si>
    <t>Missione 12 Diritti sociali, politiche sociali e famiglia</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</si>
  <si>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</si>
  <si>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</si>
  <si>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</si>
  <si>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</si>
  <si>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</si>
  <si>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</si>
  <si>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</si>
  <si>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</si>
  <si>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</si>
  <si>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</si>
  <si>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</si>
  <si>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</si>
  <si>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</si>
  <si>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</si>
  <si>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</si>
  <si>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</si>
  <si>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</si>
  <si>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</si>
  <si>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</si>
  <si>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1301</t>
  </si>
  <si>
    <t>Missione 13 Tutela della salute</t>
  </si>
  <si>
    <t>Servizio sanitario regionale - finanziamento ordinario corrente per la garanzia dei LEA</t>
  </si>
  <si>
    <t>1302</t>
  </si>
  <si>
    <t>Servizio sanitario regionale - finanziamento aggiuntivo corrente per livelli di assistenza superiori ai LEA</t>
  </si>
  <si>
    <t>1303</t>
  </si>
  <si>
    <t xml:space="preserve">Servizio sanitario regionale - finanziamento aggiuntivo corrente per la copertura dello squilibrio di bilancio corrente </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</si>
  <si>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</si>
  <si>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</si>
  <si>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</si>
  <si>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</si>
  <si>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</si>
  <si>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</si>
  <si>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</si>
  <si>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</si>
  <si>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</si>
  <si>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</si>
  <si>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1401</t>
  </si>
  <si>
    <t>Missione 14 Sviluppo economico e competitività</t>
  </si>
  <si>
    <t>Industria,  PMI e Artigianato</t>
  </si>
  <si>
    <t>1402</t>
  </si>
  <si>
    <t>Commercio - reti distributive - tutela dei consumatori</t>
  </si>
  <si>
    <t>1403</t>
  </si>
  <si>
    <t xml:space="preserve">Ricerca e innovazione </t>
  </si>
  <si>
    <t>1404</t>
  </si>
  <si>
    <t xml:space="preserve">Reti e altri servizi di pubblica utilità </t>
  </si>
  <si>
    <t>1400</t>
  </si>
  <si>
    <t>Totale Missione 14 Sviluppo economico e competitività</t>
  </si>
  <si>
    <t>1501</t>
  </si>
  <si>
    <t>Missione 15 Politiche per il lavoro e la formazione professionale</t>
  </si>
  <si>
    <t>Servizi per lo sviluppo del mercato del lavoro</t>
  </si>
  <si>
    <t>1502</t>
  </si>
  <si>
    <t>Formazione professionale</t>
  </si>
  <si>
    <t>1503</t>
  </si>
  <si>
    <t>Sostegno all'occupazione</t>
  </si>
  <si>
    <t>1500</t>
  </si>
  <si>
    <t>Totale Missione 15 Politiche per il lavoro e la formazione professionale</t>
  </si>
  <si>
    <t>1601</t>
  </si>
  <si>
    <t>Missione 16 Agricoltura, politiche agroalimentari e pesca</t>
  </si>
  <si>
    <t>Sviluppo del settore agricolo e del sistema agroalimentare</t>
  </si>
  <si>
    <t>1602</t>
  </si>
  <si>
    <t>Caccia e pesca</t>
  </si>
  <si>
    <t>1600</t>
  </si>
  <si>
    <t>Totale Missione 16 Agricoltura, politiche agroalimentari e pesca</t>
  </si>
  <si>
    <t>1701</t>
  </si>
  <si>
    <t>Missione 17 Energia e diversificazione delle fonti energetiche</t>
  </si>
  <si>
    <t>Fonti energetiche</t>
  </si>
  <si>
    <t>1700</t>
  </si>
  <si>
    <t>Totale Missione 17 Energia e diversificazione delle fonti energetiche</t>
  </si>
  <si>
    <t>1801</t>
  </si>
  <si>
    <t>Missione 18 Relazioni con le altre autonomie territoriali e locali</t>
  </si>
  <si>
    <t>Relazioni finanziarie con le altre autonomie territoriali</t>
  </si>
  <si>
    <t>1800</t>
  </si>
  <si>
    <t>Totale Missione 18 Relazioni con le altre autonomie territoriali e locali</t>
  </si>
  <si>
    <t>1901</t>
  </si>
  <si>
    <t>Missione 19 Relazioni internazionali</t>
  </si>
  <si>
    <t>Relazioni internazionali e Cooperazione allo sviluppo</t>
  </si>
  <si>
    <t>1900</t>
  </si>
  <si>
    <t>Totale Missione 19 Relazioni internazionali</t>
  </si>
  <si>
    <t>2001</t>
  </si>
  <si>
    <t>Missione 20 Fondi e accantonamenti</t>
  </si>
  <si>
    <t>Fondo di riserva</t>
  </si>
  <si>
    <t>2002</t>
  </si>
  <si>
    <t>Fondo  crediti di dubbia esigibilità</t>
  </si>
  <si>
    <t>2003</t>
  </si>
  <si>
    <t>Altri fondi</t>
  </si>
  <si>
    <t>2000</t>
  </si>
  <si>
    <t>Totale Missione 20 Fondi e accantonamenti</t>
  </si>
  <si>
    <t>5001</t>
  </si>
  <si>
    <t>Missione 50 Debito pubblico</t>
  </si>
  <si>
    <t>Quota interessi ammortamento mutui e prestiti obbligazionari</t>
  </si>
  <si>
    <t>5002</t>
  </si>
  <si>
    <t>Quota capitale ammortamento mutui e prestiti obbligazionari</t>
  </si>
  <si>
    <t>5000</t>
  </si>
  <si>
    <t>Totale Missione 50 Debito pubblico</t>
  </si>
  <si>
    <t>6001</t>
  </si>
  <si>
    <t>Missione 60 Anticipazioni finanziarie</t>
  </si>
  <si>
    <r>
      <rPr>
        <b/>
        <sz val="10"/>
        <rFont val="Calibri"/>
        <family val="2"/>
      </rPr>
      <t>Restituzione anticipazion</t>
    </r>
    <r>
      <rPr>
        <b/>
        <u/>
        <sz val="10"/>
        <color indexed="21"/>
        <rFont val="Calibri"/>
        <family val="2"/>
      </rPr>
      <t>i</t>
    </r>
    <r>
      <rPr>
        <b/>
        <sz val="10"/>
        <rFont val="Calibri"/>
        <family val="2"/>
      </rPr>
      <t xml:space="preserve"> di tesoreria</t>
    </r>
  </si>
  <si>
    <t>Totale Missione 60 Anticipazioni finanziarie</t>
  </si>
  <si>
    <t>9901</t>
  </si>
  <si>
    <t>Missione 99 Servizi per conto terzi</t>
  </si>
  <si>
    <r>
      <rPr>
        <b/>
        <sz val="10"/>
        <rFont val="Calibri"/>
        <family val="2"/>
      </rPr>
      <t xml:space="preserve">Servizi per conto terzi </t>
    </r>
    <r>
      <rPr>
        <b/>
        <u/>
        <sz val="10"/>
        <color indexed="21"/>
        <rFont val="Calibri"/>
        <family val="2"/>
      </rPr>
      <t xml:space="preserve"> - </t>
    </r>
    <r>
      <rPr>
        <b/>
        <sz val="10"/>
        <rFont val="Calibri"/>
        <family val="2"/>
      </rPr>
      <t>Partite di giro</t>
    </r>
  </si>
  <si>
    <t>9902</t>
  </si>
  <si>
    <t>Anticipazioni per il finanziamento del sistema nazionale sanitario</t>
  </si>
  <si>
    <t>9900</t>
  </si>
  <si>
    <t>Totale Missione 99 Servizi per conto terzi</t>
  </si>
  <si>
    <t>Allegato n. 2/d</t>
  </si>
  <si>
    <t xml:space="preserve">Indicatori concernenti la capacità di pagare spese per missioni e programmi </t>
  </si>
  <si>
    <r>
      <rPr>
        <b/>
        <sz val="10"/>
        <rFont val="Arial"/>
        <family val="2"/>
      </rPr>
      <t xml:space="preserve">CAPACITA' DI PAGARE SPESE  NEL CORSO DELL'ESERCIZIO 20.. </t>
    </r>
    <r>
      <rPr>
        <sz val="10"/>
        <rFont val="Arial"/>
        <family val="2"/>
      </rPr>
      <t>(dati percentuali)</t>
    </r>
  </si>
  <si>
    <r>
      <rPr>
        <b/>
        <sz val="10"/>
        <rFont val="Arial"/>
        <family val="2"/>
      </rPr>
      <t>Capacità di pagamento nel bilancio di previsione iniziale:</t>
    </r>
    <r>
      <rPr>
        <sz val="10"/>
        <rFont val="Arial"/>
        <family val="2"/>
      </rPr>
      <t xml:space="preserve"> Previsioni iniziali  cassa/ (residui +previsioni iniziali  competenza- FPV )</t>
    </r>
  </si>
  <si>
    <r>
      <rPr>
        <b/>
        <sz val="10"/>
        <rFont val="Arial"/>
        <family val="2"/>
      </rPr>
      <t>Capacità di pagamento nelle previsioni definitive:</t>
    </r>
    <r>
      <rPr>
        <sz val="10"/>
        <rFont val="Arial"/>
        <family val="2"/>
      </rPr>
      <t xml:space="preserve"> Previsioni definitive cassa/ (residui +previsioni definitive  competenza- FPV )</t>
    </r>
  </si>
  <si>
    <r>
      <rPr>
        <b/>
        <sz val="10"/>
        <rFont val="Arial"/>
        <family val="2"/>
      </rPr>
      <t>Capacità di pagamento a consuntivo:</t>
    </r>
    <r>
      <rPr>
        <sz val="10"/>
        <rFont val="Arial"/>
        <family val="2"/>
      </rPr>
      <t xml:space="preserve"> (Pagam. c/comp+ Pagam. c/residui )/ (Impegni + residui definitivi iniziali) </t>
    </r>
  </si>
  <si>
    <r>
      <rPr>
        <b/>
        <sz val="10"/>
        <rFont val="Arial"/>
        <family val="2"/>
      </rPr>
      <t>Capacità di pagamento delle spese  nell'esercizio:</t>
    </r>
    <r>
      <rPr>
        <sz val="10"/>
        <rFont val="Arial"/>
        <family val="2"/>
      </rPr>
      <t xml:space="preserve"> Pagam. c/comp/ Impegni </t>
    </r>
  </si>
  <si>
    <r>
      <rPr>
        <b/>
        <sz val="10"/>
        <rFont val="Arial"/>
        <family val="2"/>
      </rPr>
      <t xml:space="preserve">Capacità di pagamento delle spese  esigibili negli esercizi precedenti: </t>
    </r>
    <r>
      <rPr>
        <sz val="10"/>
        <rFont val="Arial"/>
        <family val="2"/>
      </rPr>
      <t xml:space="preserve">Pagam. c/residui / residui definitivi iniziali </t>
    </r>
  </si>
  <si>
    <r>
      <rPr>
        <b/>
        <sz val="14"/>
        <color indexed="56"/>
        <rFont val="Arial"/>
        <family val="2"/>
      </rPr>
      <t xml:space="preserve">Piano degli indicatori di bilancio
</t>
    </r>
    <r>
      <rPr>
        <b/>
        <sz val="12"/>
        <rFont val="Arial"/>
        <family val="2"/>
      </rPr>
      <t>Quadro sinottico - Rendiconto finanziario - Allegato n. 2</t>
    </r>
  </si>
  <si>
    <t>Macro indicatore di primo livello</t>
  </si>
  <si>
    <t>Nome indicatore</t>
  </si>
  <si>
    <t>Calcolo indicatore</t>
  </si>
  <si>
    <t>Fase di osservazione e unità di misura</t>
  </si>
  <si>
    <t>Tempo di osservazione</t>
  </si>
  <si>
    <t>Tipo</t>
  </si>
  <si>
    <t>Spiegazione dell'indicatore</t>
  </si>
  <si>
    <t>Note</t>
  </si>
  <si>
    <t>[ripiano disavanzo a carico dell'esercizio 
+ Impegni  
(Macroaggregati 1.1 "Redditi di lavoro dipendente" 
+ pdc 1.02.01.01.000 "IRAP" 
– FPV entrata concernente il Macroaggregato 1.1 
+ FPV personale in uscita 1.1 
+ 1.7 "Interessi passivi" 
+ Titolo 4  Rimborso prestiti)] 
/
(Accertamenti primi tre titoli Entrate 
+ Utilizzo Fondo Anticipazione DL 35/2013)</t>
  </si>
  <si>
    <t>Impegni / Accertamenti
(%)</t>
  </si>
  <si>
    <t>Rendiconto</t>
  </si>
  <si>
    <t>S</t>
  </si>
  <si>
    <t>Incidenza spese rigide (personale e debito) su entrate correnti</t>
  </si>
  <si>
    <t xml:space="preserve">Escluso il disavanzo derivante da debiti autorizzati e non contratti
</t>
  </si>
  <si>
    <t>Incidenza degli accertamenti di parte corrente  sulle previsioni iniziali di parte corrente</t>
  </si>
  <si>
    <t>Totale  accertamenti primi tre titoli di entrata 
/ 
Stanziamenti iniziali di competenza dei primi tre titoli delle Entrate</t>
  </si>
  <si>
    <t>Accertamenti / stanziamenti di competenza
(%)</t>
  </si>
  <si>
    <t>Incidenza degli accertamenti di parte corrente  sulle previsioni definitive di parte corrente</t>
  </si>
  <si>
    <t>Totale  accertamenti primi tre titoli di entrata  
/ 
Stanziamenti definitivi di competenza dei primi tre titoli delle Entrate</t>
  </si>
  <si>
    <t>Totale  accertamenti 
(pdc E.1.01.00.00.000 "Tributi" 
– "Compartecipazioni di tributi" E.1.01.04.00.000
+ E.3.00.00.00.000 "Entrate extratributarie") 
/ 
Stanziamenti iniziali di competenza dei primi tre titoli delle Entrate</t>
  </si>
  <si>
    <t>Totale  accertamenti 
(pdc E.1.01.00.00.000 "Tributi" 
– "Compartecipazioni di tributi" E.1.01.04.00.000
+ E.3.00.00.00.000 "Entrate extratributarie") 
/ 
Stanziamenti definitivi di competenza dei primi tre titoli delle Entrate</t>
  </si>
  <si>
    <t>Incidenza degli incassi correnti sulle previsioni  iniziali di parte corrente</t>
  </si>
  <si>
    <t>Totale  incassi c/competenza e c/residui dei primi tre titoli di entrata 
/ 
Stanziamenti iniziali  di cassa dei primi tre titoli delle Entrate</t>
  </si>
  <si>
    <t>Incassi / stanziamenti di cassa</t>
  </si>
  <si>
    <t>Totale  incassi c/competenza e c/residui  primi tre titoli di entrata 
/ 
Stanziamenti definitivi di cassa dei primi tre titoli delle Entrate</t>
  </si>
  <si>
    <t>Incassi / stanziamenti di cassa
(%)</t>
  </si>
  <si>
    <t>Totale   incassi c/competenza e c/residui 
(pdc E.1.01.00.00.000 "Tributi" 
– "Compartecipazioni di tributi" E.1.01.04.00.000
+ E.3.00.00.00.000 "Entrate extratributarie") 
/ 
Stanziamenti iniziali di cassa dei primi tre titoli delle Entrate</t>
  </si>
  <si>
    <t>Totale  incassi c/competenza e c/residui 
(pdc E.1.01.00.00.000 "Tributi" 
– "Compartecipazioni di tributi" E.1.01.04.00.000
+ E.3.00.00.00.000 "Entrate extratributarie") 
/ 
Stanziamenti definitivi di cassa dei primi tre titoli delle Entrate</t>
  </si>
  <si>
    <t>Utilizzo  medio</t>
  </si>
  <si>
    <t>Incassi
(%)</t>
  </si>
  <si>
    <t>Utilizzo medio giornaliero delle anticipazioni di tesoreria nel corso dell'esercizio rapportate al massimo valore di ricorso alle stesse consentito dalla normativa di riferimento</t>
  </si>
  <si>
    <t>dati extracontabili</t>
  </si>
  <si>
    <t>Anticipazione chiuse solo contabilmente</t>
  </si>
  <si>
    <t>Livello delle anticipazioni rispetto a quanto previsto dalla normativa vigente (il 10%  delle entrate di competenza del titolo primo).</t>
  </si>
  <si>
    <t>Spesa di personale</t>
  </si>
  <si>
    <t>Incidenza della spesa di personale sulla spesa corrente</t>
  </si>
  <si>
    <t>(Macr. 1.1 + pdc 1.02.01.01 "IRAP" 
+ FPV personale in uscita 1.1 
– FPV personale in entrata concernente il Macr. 1.1) 
/
(Titolo I – FCDE corrente
+ FPV macroaggr. 1.1  
– FPV di entrata concernente il mac 1.1)</t>
  </si>
  <si>
    <t>Impegno
(%)</t>
  </si>
  <si>
    <t xml:space="preserve">Valutazione dell'incidenza della spesa di personale di competenza dell’anno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 </t>
  </si>
  <si>
    <t>Incidenza del salario accessorio ed incentivante</t>
  </si>
  <si>
    <t>(pdc 1.01.01.004 + 1.01.01.008 "indennità e altri compensi personale a tempo determinato e indeterminato"
+ pdc 1.01.01.003 + 1.01.01.007 "straordinario personale a tempo determinato e indeterminato" 
+ FPV in uscita Macr. 1.1  
– FPV di entrata concernente il Macr. 1.1) 
/ 
(Macr. 1.1 
+ pdc 1.02.01.01 "IRAP" 
+ FPV  in uscita concernente il Macroaggregato 1.1 
– FPV  in entrata concernente il Macroaggregato 1.1)</t>
  </si>
  <si>
    <t>Incidenza del salario accessorio ed incentivante rispetto al totale della spesa di personale</t>
  </si>
  <si>
    <t>Incidenza della spesa per personale flessibile</t>
  </si>
  <si>
    <t xml:space="preserve">(pdc 1.03.02.010.000 "Consulenze" 
+ pdc 1.03.02.12.000 "lavoro flessibile/LSU/Lavoro interinale"
+ pdc U.1.03.02.11.000 "Prestazioni professionali e specialistiche")
/
(Macr. 1.1 
+ pdc 1.02.01.01.000 " IRAP" 
+ FPV  in uscita concernente il macr. 1.1 
– FPV  in entrata macr. 1.1) </t>
  </si>
  <si>
    <t>Indica come gli enti soddisfano le proprie esigenze di risorse umane, mixando le varie alternative contrattuali più rigide (personale dipendente) o meno rigide (forme di lavoro flessibile)</t>
  </si>
  <si>
    <r>
      <rPr>
        <b/>
        <sz val="10"/>
        <color indexed="56"/>
        <rFont val="Arial"/>
        <family val="2"/>
      </rPr>
      <t xml:space="preserve">Spesa di personale procapite
</t>
    </r>
    <r>
      <rPr>
        <sz val="10"/>
        <color indexed="56"/>
        <rFont val="Arial"/>
        <family val="2"/>
      </rPr>
      <t>(Indicatore di equilibrio dimensionale)</t>
    </r>
  </si>
  <si>
    <t>Macr 1.1  "Redditi di lavoro dipendente" 
/ 
popolazione residente</t>
  </si>
  <si>
    <t>Impegno / Popolazione residente
(€)</t>
  </si>
  <si>
    <t>Rendiconto. 
Popolazione al 1° gennaio dell'esercizio di riferimento o, se non disponibile, al 1° gennaio dell'ultimo anno disponibile</t>
  </si>
  <si>
    <t>Valutazione della spesa procapite dei redditi da lavoro dipendente</t>
  </si>
  <si>
    <t>(pdc U.1.03.02.15.000 "Contratti di servizio pubblico" 
+ pdc U.1.04.03.01.000 "Trasferimenti correnti a imprese controllate" 
+ pdc U.1.04.03.02.000 "Trasferimenti correnti a altre imprese partecipate") /
totale spese Titolo I</t>
  </si>
  <si>
    <t>Valutazione del ricorso a enti esterni all'amministrazione per la gestione e l'erogazione di servizi alla collettività</t>
  </si>
  <si>
    <t>Incidenza degli interessi passivi sulle entrate correnti</t>
  </si>
  <si>
    <t>Impegni Macroaggregato 1.7 "Interessi passivi" 
/ 
Accertamenti primi tre titoli delle Entrate ("Entrate correnti")</t>
  </si>
  <si>
    <t>Impegno / Accertamento
(%)</t>
  </si>
  <si>
    <t>Valutazione dell'incidenza della spesa per Interessi passivi sul totale delle entrate correnti</t>
  </si>
  <si>
    <t>pdc U.1.07.06.04.000 "Interessi passivi su anticipazioni di tesoreria" 
/ 
Impegni Macroaggregato 1.7 "Interessi passivi"</t>
  </si>
  <si>
    <t>Valutazione dell'incidenza degli interessi su anticipazioni sul totale della spesa per interessi passivi</t>
  </si>
  <si>
    <t>6.4</t>
  </si>
  <si>
    <t>pdc U.1.07.06.02.000 "Interessi di mora" 
/ 
Macroaggregato 1.7 "Interessi passivi"</t>
  </si>
  <si>
    <t>Valutazione dell'incidenza degli interessi di mora sul totale della spesa per interessi passivi</t>
  </si>
  <si>
    <t>(Macroaggregato 2.2 "Investimenti fissi lordi e acquisto di terreni" 
+ Macroaggregato 2.3 "Contributi agli investimenti" 
/
totate Impegni Titoli I+II</t>
  </si>
  <si>
    <t>Impegni e pagamenti
(%)</t>
  </si>
  <si>
    <t>Valutazione dell'incidenza della spesa per investimenti sul totale della spesa (corrente e in conto capitale)</t>
  </si>
  <si>
    <r>
      <rPr>
        <b/>
        <sz val="10"/>
        <color indexed="56"/>
        <rFont val="Arial"/>
        <family val="2"/>
      </rPr>
      <t xml:space="preserve">Investimenti diretti procapite
</t>
    </r>
    <r>
      <rPr>
        <sz val="10"/>
        <color indexed="56"/>
        <rFont val="Arial"/>
        <family val="2"/>
      </rPr>
      <t>(Indicatore di equilibrio dimensionale)</t>
    </r>
  </si>
  <si>
    <t>Impegni Macroaggregato 2.2 "Investimenti fissi lordi e acquisto di terreni" 
/ 
popolazione residente</t>
  </si>
  <si>
    <t>Impegni / Popolazione residente
(€)</t>
  </si>
  <si>
    <t>Quota procapite degli investimenti diretti dell'ente</t>
  </si>
  <si>
    <r>
      <rPr>
        <b/>
        <sz val="10"/>
        <color indexed="56"/>
        <rFont val="Arial"/>
        <family val="2"/>
      </rPr>
      <t xml:space="preserve">Contributi agli investimenti procapite
</t>
    </r>
    <r>
      <rPr>
        <sz val="10"/>
        <color indexed="56"/>
        <rFont val="Arial"/>
        <family val="2"/>
      </rPr>
      <t>(Indicatore di equilibrio dimensionale)</t>
    </r>
  </si>
  <si>
    <t>Impegni per Macroaggregato 2.2 "Contributi agli investimenti" 
/ 
popolazione residente</t>
  </si>
  <si>
    <t>Quota procapite dei contributi agli investimenti</t>
  </si>
  <si>
    <r>
      <rPr>
        <b/>
        <sz val="10"/>
        <color indexed="56"/>
        <rFont val="Arial"/>
        <family val="2"/>
      </rPr>
      <t xml:space="preserve">Investimenti complessivi procapite
</t>
    </r>
    <r>
      <rPr>
        <sz val="10"/>
        <color indexed="56"/>
        <rFont val="Arial"/>
        <family val="2"/>
      </rPr>
      <t>(Indicatore di equilibrio dimensionale)</t>
    </r>
  </si>
  <si>
    <t>Impegni (Macroaggregato 2.2 "Investimenti fissi lordi e acquisto di terreni" + Macroaggregato 2.3 "Contributi agli investimenti") 
/ 
popolazione residente  (dell'esercizio di riferimento o, se non disponibile, riferita all'ultimo dato disponibile)</t>
  </si>
  <si>
    <t>Quota procapite degli investimenti complessivi dell'ente</t>
  </si>
  <si>
    <t>Margine corrente di competenza / Impegni +relativi FPV (Macroaggregato 2.2 "Investimenti fissi lordi e acquisto di terreni" + Macroaggregato 2.3 "Contributi agli investimenti")</t>
  </si>
  <si>
    <t>Margine corrente di competenza / Impegni + FPV
(%)</t>
  </si>
  <si>
    <t>(9) Indicare al numeratore solo la quota del finanziamento destinata agli investimenti.  Il denominatore, comprensivo della quota del FPV, non considera gli impegni riguardanti gli investimenti e i contributi agli investimenti finanziati nell'esercizio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</si>
  <si>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delle partite finanziarie / Impegni +relativi FPV (Macroaggregato 2.2 "Investimenti fissi lordi e acquisto di terreni" + Macroaggregato 2.3 "Contributi agli investimenti")</t>
  </si>
  <si>
    <t>Saldo positivo delle partite finanziarie / Impegni +FPV
(%)</t>
  </si>
  <si>
    <t>(9) Indicare al numeratore solo la quota del finanziamento destinata agli investimenti.  Il denominatore, comprensivo della quota del FPV, non considera gli impegni riguardanti gli investimenti e i contributi agli investimenti finanziati nell'esercizio dal FPV.
Il saldo positivo delle partite finanziarie è pari alla differenza tra il TItolo V delle entrate e il titolo III delle spese</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</si>
  <si>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t>
  </si>
  <si>
    <t>Accertamenti / Impegni + FPV
(%)</t>
  </si>
  <si>
    <t>(9) Indicare al numeratore solo la quota del finanziamento destinata agli investimenti.  Il denominatore, comprensivo della quota del FPV, non considera gli impegni riguardanti gli investimenti e i contributi agli investimenti finanziati nell'esercizio dal FPV.
Il dato delle Accensioni di prestiti da rinegoziazioni è di natura extracontabile</t>
  </si>
  <si>
    <t>Totale residui passivi titolo 1 di competenza dell'esercizio 
/ 
Totale residui passivi titolo 1 al 31 dicembre</t>
  </si>
  <si>
    <t>Residui passivi di competenza / 
Stock residui passivi
(%)</t>
  </si>
  <si>
    <t>Incidenza dei residui sulla quota di impegni registrati nell'esercizio per ogno titoli di I livello di spesa</t>
  </si>
  <si>
    <t>Totale residui passivi titolo 2 di competenza dell'esercizio
/ 
Totale residui titolo 2 al 31 dicembre</t>
  </si>
  <si>
    <t>Incidenza dei residui attivi sulla quota di accertamenti registrati nell'esercizio per ogno titoli di I livello di entrata</t>
  </si>
  <si>
    <t>Incidenza nuovi residui passivi  per incremento attività finanziarie su stock residui passivi per incremento attività finanziarie al 31 dicembre</t>
  </si>
  <si>
    <t>Totale residui passivi titolo 3 di competenza dell'esercizio 
/ 
Totale residui passivi titolo 3 al 31 dicembre</t>
  </si>
  <si>
    <t>Incidenza dei residui passivi sul totale di impegni registrati nell'esercizio</t>
  </si>
  <si>
    <t>Incidenza nuovi residui attivi di parte corrente  su stock residui attivi di parte corrente</t>
  </si>
  <si>
    <t>Totale residui attivi titoli 1,2,3 di competenza dell'esercizio 
/ 
Totale residui attivi titolo 1, 2, 3 al 31 dicembre</t>
  </si>
  <si>
    <t>Residui attivi di competenza / 
Stock residui attivi
(%)</t>
  </si>
  <si>
    <t>Incidenza dei residui attivi sul totale di accertamenti registrati nell'esercizio</t>
  </si>
  <si>
    <t>Totale residui attivi titolo 4 di competenza dell'esercizio 
/ 
Totale residui attivi titolo 4 al 31 dicembre</t>
  </si>
  <si>
    <t>Incidenza della formazione di nuovi residui attivi in c/capitale nell'esercizio rispetto allo stock di residui attivi in c/capitale al 31 dicembre</t>
  </si>
  <si>
    <t>Totale residui attivi titolo 5 di competenza dell'esercizio 
/ 
Totale residui attivi titolo 5 al 31 dicembre</t>
  </si>
  <si>
    <t>Incidenza della formazione di nuovi residui attivi per riduzione di attività finanziarie rispetto allo stock di residui attivi per riduzione di attività finanziarie al 31 dicembre</t>
  </si>
  <si>
    <t>Pagamenti di competenza 
(Macroaggregati 1.3 "Acquisto di beni e servizi" 
+ 2.2 "Investimenti fissi lordi e acquisto di terreni") 
/ 
Impegni di competenza 
(Macroaggregati 1.3 "Acquisto di beni e servizi" 
+ 2.2 "Investimenti fissi lordi e acquisto di terreni")</t>
  </si>
  <si>
    <t>Pagamenti di competenza / Impegni di competenza
(%)</t>
  </si>
  <si>
    <t>Capacità dell'ente di provvedere al pagamento di debiti esigibili nel corso dell'esercizio nell'ambito del medesimo esercizio</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</si>
  <si>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</si>
  <si>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</si>
  <si>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Pagamenti in c/residui /
Stock residui
(%)</t>
  </si>
  <si>
    <t>Capacità dell'ente di provvedere allo smaltimento dei residui relativi ad anni precedenti nel corso dell'esercizio oggetto di osservazione</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</si>
  <si>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</si>
  <si>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nell'esercizio, dei debiti non commerciali di competenza del medesimo esercizio, di parte corrente e in conto capitale, maturati dall'ente nei confronti di un'altra amministrazione pubblica</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</si>
  <si>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</si>
  <si>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dello stock dei debiti non commerciali, di parte corrente e in conto capitale, maturati dall'ente nei confronti di un'altra amministrazione pubblica negli anni precedenti quello di osservazione</t>
  </si>
  <si>
    <r>
      <rPr>
        <b/>
        <sz val="10"/>
        <color indexed="56"/>
        <rFont val="Arial"/>
        <family val="2"/>
      </rPr>
      <t xml:space="preserve">Indicatore annuale di tempestività dei pagamenti
</t>
    </r>
    <r>
      <rPr>
        <b/>
        <sz val="10"/>
        <rFont val="Arial"/>
        <family val="2"/>
      </rPr>
      <t xml:space="preserve">
</t>
    </r>
    <r>
      <rPr>
        <b/>
        <i/>
        <sz val="10"/>
        <rFont val="Arial"/>
        <family val="2"/>
      </rPr>
      <t>(di cui al Comma 1, dell’articolo 9, Decreto del Presidente del Consiglio dei Ministri del 22 settembre 2014)</t>
    </r>
  </si>
  <si>
    <t>Somma, per ciascuna fattura emessa a titolo corrispettivo di una transazione commerciale, dei giorni effettivi intercorrenti tra la data di scadenza della fattura o richiesta equivalente di pagamento e la data di pagamento ai fornitori moltiplicata per l’importo dovuto, rapportata alla somma degli importi pagati nel periodo di riferimento.</t>
  </si>
  <si>
    <t>Giorni</t>
  </si>
  <si>
    <t>Indica, a livello annuale, la tempestività nei pagamenti da parte dell'amministrazione</t>
  </si>
  <si>
    <t>Impegni  per estinzioni anticipate 
/ 
Debito da finanziamento al 31/12 anno precedente  (2)</t>
  </si>
  <si>
    <t>Impegni su stock (%)</t>
  </si>
  <si>
    <t>Incidenza delle estinzioni anticipate di debiti finanziari sul totale dei debiti da finanziamento al 31/12</t>
  </si>
  <si>
    <t xml:space="preserve">(2) Il debito da finanziamento è pari alla Lettera D1 dello stato patrimoniale passivo.  Le Autonomie speciali  che adottano il DLgs 118/2011 a decorrere dal 2016 elaborano l'indicatore a decorrere dal 2017. </t>
  </si>
  <si>
    <t>(Totale impegni Titolo 4 della spesa 
– Impegni estinzioni anticipate) 
/ 
Debito da finanziamento al 31/12 anno precedente (2)</t>
  </si>
  <si>
    <t>Incidenza delle estinzioni ordinarie di debiti finanziari sul totale dei debiti da finanziamento al 31/12, al netto delle estinzioni anticipate</t>
  </si>
  <si>
    <t xml:space="preserve">(2) Il debito da finanziamento è pari alla Lettera D1 dello stato patrimoniale passivo.  Le Autonomie speciali che adottano il DLgs 118/2011 a decorrere dal 2016 elaborano l'indicatore a decorrere dal 2017. </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</si>
  <si>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+Trasferimenti in conto capitale per assunzione di debiti dell'amministrazione da parte di amministrazioni pubbliche  (E.4.03.01.00.000)
+Trasferimenti in conto capitale da parte di amministrazioni pubbliche per cancellazione di debiti dell'amministrazione  (E.4.03.04.00.000))] 
/ 
Accertamenti 
Titoli nn. 1, 2 e 3</t>
  </si>
  <si>
    <t>Impegni su accertamenti (%)</t>
  </si>
  <si>
    <t>Valutazione della sostenibilità dei debiti finanziari contratti dall'ente</t>
  </si>
  <si>
    <t>Indebitamento procapite</t>
  </si>
  <si>
    <t>Debito di finanziamento al 31/12 (2) 
/ 
popolazione residente 
(al 1° gennaio dell'esercizio di riferimento o, se non disponibile, al 1° gennaio dell'ultimo anno disponibile)</t>
  </si>
  <si>
    <t>Debito / Popolazione residente
(€)</t>
  </si>
  <si>
    <t>Valutazione del livello di indebitamento pro capite dell'amministrazione</t>
  </si>
  <si>
    <t>Quota libera di parte corrente dell'avanzo
/
Avanzo di amministrazione (5)</t>
  </si>
  <si>
    <t>Quota libera di parte corrente dell'avanzo / Avanzo di amministrazione 
(%)</t>
  </si>
  <si>
    <t xml:space="preserve">(4) Da compilare solo se la voce E, dell'allegato al rendiconto concernente il risultato di amministrazione è positivo o pari a 0.
(5) La quota libera di parte corrente del risultato di amministrazione è pari alla voce E riportata nell'allegato a) al rendiconto. Il risultato di amministrazione è pari alla lettera A del predetto allegato a) </t>
  </si>
  <si>
    <t>Quota libera in conto capitale dell'avanzo
/Avanzo di amministrazione (6)</t>
  </si>
  <si>
    <t>Quota libera in conto capitale dell'avanzo /Avanzo di amministrazione 
(%)</t>
  </si>
  <si>
    <t>(4) Da compilare solo se la voce E, dell'allegato al rendiconto concernente il risultato di amministrazione è positivo o pari a 0.
(6) La quota libera in c/capitale del risultato di amministrazione è pari alla voce D riportata nell'allegato a) al rendiconto. Il risultato di amministrazione è pari alla lettera A riportata nel predetto allegato a).</t>
  </si>
  <si>
    <t>Quota accantonata dell'avanzo
/
Avanzo di amministrazione (7)</t>
  </si>
  <si>
    <t>Quota accantonata dell'avanzo / Avanzo di amministrazione (%)</t>
  </si>
  <si>
    <t>(4) Da compilare solo se la voce E, dell'allegato al rendiconto concernente il risultato di amministrazione è positivo o pari a 0.
(7) La quota accantonata del risultato di amministrazione è pari alla voce B riportata nell'allegato a) al rendiconto. Il risultato di amministrazione è pari alla lettera A del predetto allegato a).</t>
  </si>
  <si>
    <t>Quota vincolata dell'avanzo
/
Avanzo di amministrazione (8)</t>
  </si>
  <si>
    <t>Quota vincolata dell'avanzo / Avanzo di amministrazione 
(%)</t>
  </si>
  <si>
    <t>(4) Da compilare solo se la voce E, dell'allegato al rendiconto concernente il risultato di amministrazione è positivo o pari a 0.
(8) La quota vincolata del risultato di amministrazione è pari alla voce C riportata nell'allegato a) al rendiconto. Il risultato di amministrazione è pari alla lettera A riportata nel predetto allegato a).</t>
  </si>
  <si>
    <t>(Disavanzo di amministrazione esercizio precedente 
– Disavanzo di amministrazione esercizio in corso)  
/ 
Totale Disavanzo eserczio precedente (3)</t>
  </si>
  <si>
    <t>Quota di disavanzo ripianato nell'esercizio valutata quale differenza tra il disavanzo iniziale al 1° gennaio e quello alla fine dell'esercizio</t>
  </si>
  <si>
    <t>'(3)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</si>
  <si>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(Disavanzo di amministrazione esercizio in corso 
– Disavanzo di amministrazione esercizio precedente) 
/ 
Totale Disavanzo eserczio precedente (3)</t>
  </si>
  <si>
    <t>Valutazione dell'incremento del disavanzo nell'esercizio rispetto al saldo dell'esercizio al 1° gennaio</t>
  </si>
  <si>
    <t xml:space="preserve">Totale disavanzo di amministrazione  (3) 
/ 
Patrimonio netto (1)  </t>
  </si>
  <si>
    <t>Valutazione del rapporto tra il disavanzo di amministrazione rilevato nell'esercizio e il patrimonio netto dell'ente</t>
  </si>
  <si>
    <t>(1) Il Patrimonio Netto è pari alla Lettera A) dello stato patrimoniale passivo. Le Autonomie speciali che adottano il DLgs 118/2011 a decorrere dal 2016 elaborano l'indicatore a decorrere dal 2017.
'(3)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</si>
  <si>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Valutazione della sostenibilità del disavanzo effettivamente a carico dell'esercizio quale rapporto tra il disavanzo iscritto in spesa (stanziamento defintivo)  e il totale degli accertamenti per i primi tre titoli di entrata</t>
  </si>
  <si>
    <t>Importo Debiti riconosciuti e  finanziati 
/ 
Totale impegni titolo I e titolo II</t>
  </si>
  <si>
    <t>Debiti riconosciuti e  finanziati 
/ 
impegni
(%)</t>
  </si>
  <si>
    <t>Valutazione dello stock di debiti fuori bilancio riconosciuti e finanziati in relazione al totale degli impegni correnti e in c/capitale</t>
  </si>
  <si>
    <t xml:space="preserve">Importo debiti fuori bilancio in corso di riconoscimento
/
Totale accertamento entrate dei titoli  1, 2 e 3 </t>
  </si>
  <si>
    <t>debiti fuori bilancio in corso di riconoscimento
/
Accertamenti
(%)</t>
  </si>
  <si>
    <t>Dati extracontabili risultanti, ad esempio, da delibera di giunta o da schema di delibera presentato in consiglio</t>
  </si>
  <si>
    <t>Importo Debiti fuori bilancio riconosciuti e in corso di finanziamento
/
Totale accertamento entrate dei titoli  1, 2 e 3</t>
  </si>
  <si>
    <t>Debiti fuori bilancio riconosciuti e in corso di finanziamento
/
Accertamenti
(%)</t>
  </si>
  <si>
    <t>Dati extracontabili risultanti, ad esempio, delibera di consiglio con copertura differita o rinviata</t>
  </si>
  <si>
    <t>(Fondo pluriennale vincolato corrente e capitale iscritto in entrata del bilancio 
- Quota del fondo pluriennale vincolato corrente e capitale  non utilizzata nel corso dell'esercizio e  rinviata agli esercizi successivi)] 
/ 
Fondo pluriennale vincolato corrente e  capitale iscritto in entrata nel bilancio</t>
  </si>
  <si>
    <t>Importi indicati nell'Allegato al rendiconto concernente il FPV
(%)</t>
  </si>
  <si>
    <t>Il valore del "Fondo pluriennale vincolato corrente e capitale iscritto in entrata del bilancio" è riferibile a quello riportato nell'allegato b dell'allegato n. 10 del DLGS n. 118/2011 alla colonna a "Fondo pluriennale vincolato al 31 dicembre dell'esercizio N-1".
La "Quota del fondo pluriennale vincolato corrente e capitale   non  utilizzata nel corso dell'esercizio e  rinviata agli esercizi successivi" è riferibile a quello riportato nell'allegato b dell'allegato n. 10 del DLGS n. 118/2011 alla colonna c "Quota del fondo pluriennale vincolato al 31 dicembre dell'esercizio N-1 rinviata all'esercizio N+1 e successivi".</t>
  </si>
  <si>
    <t xml:space="preserve">
Totale accertamenti Entrate per conto terzi e partite di giro 
–  Entrate derivanti dalla gestione degli incassi vincolati degli enti
locali (E.9.01.99.06.000)
/ 
Totale accertamenti primi tre titoli di entrata
</t>
  </si>
  <si>
    <t>accertamenti (%)</t>
  </si>
  <si>
    <t xml:space="preserve">Valutazione dell'incidenza delle entrate per partire di giro e conto terzi sul totale delle entrate correnti </t>
  </si>
  <si>
    <t xml:space="preserve">Totale impegni Uscite per conto terzi e partite di giro 
–  Uscite derivanti dalla gestione degli incassi vincolati degli enti
locali (U.7.01.99.06.000)
/ 
Totale impegni primo titolo di spesa
</t>
  </si>
  <si>
    <t>impegni (%)</t>
  </si>
  <si>
    <t xml:space="preserve">Valutazione dell'incidenza delle spese per partire di giro e conto terzi sul totale delle spese correnti </t>
  </si>
  <si>
    <t>Rendiconto esercizio 2020</t>
  </si>
  <si>
    <t xml:space="preserve">VALORE INDICATORE 2020 (percentuale) </t>
  </si>
  <si>
    <t>cod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</si>
</sst>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0"/>
      <name val="Arial"/>
      <family val="2"/>
    </font>
    <font>
      <b/>
      <sz val="10"/>
      <name val="Arial"/>
      <family val="2"/>
    </font>
    <font>
      <b/>
      <sz val="14"/>
      <color indexed="56"/>
      <name val="Arial"/>
      <family val="2"/>
    </font>
    <font>
      <b/>
      <sz val="12"/>
      <name val="Arial"/>
      <family val="2"/>
    </font>
    <font>
      <b/>
      <sz val="13"/>
      <color indexed="56"/>
      <name val="Arial"/>
      <family val="2"/>
    </font>
    <font>
      <sz val="13"/>
      <name val="Arial"/>
      <family val="2"/>
    </font>
    <font>
      <sz val="13"/>
      <color indexed="56"/>
      <name val="Arial"/>
      <family val="2"/>
    </font>
    <font>
      <b/>
      <sz val="12"/>
      <color indexed="56"/>
      <name val="Arial"/>
      <family val="2"/>
    </font>
    <font>
      <i/>
      <sz val="10"/>
      <name val="Arial"/>
      <family val="2"/>
    </font>
    <font>
      <b/>
      <sz val="12"/>
      <color indexed="8"/>
      <name val="Arial"/>
      <family val="2"/>
    </font>
    <font>
      <b/>
      <sz val="11"/>
      <name val="Arial"/>
      <family val="2"/>
    </font>
    <font>
      <b/>
      <sz val="11"/>
      <color indexed="8"/>
      <name val="Arial"/>
      <family val="2"/>
    </font>
    <font>
      <sz val="11"/>
      <name val="Arial"/>
      <family val="2"/>
    </font>
    <font>
      <b/>
      <i/>
      <sz val="11"/>
      <name val="Arial"/>
      <family val="2"/>
    </font>
    <font>
      <sz val="9"/>
      <color indexed="8"/>
      <name val="Times New Roman"/>
      <family val="1"/>
    </font>
    <font>
      <b/>
      <sz val="9"/>
      <color indexed="8"/>
      <name val="Times New Roman"/>
      <family val="1"/>
    </font>
    <font>
      <b/>
      <sz val="10"/>
      <color indexed="8"/>
      <name val="Times New Roman"/>
      <family val="1"/>
    </font>
    <font>
      <b/>
      <sz val="10"/>
      <name val="Calibri"/>
      <family val="2"/>
    </font>
    <font>
      <sz val="9"/>
      <color indexed="8"/>
      <name val="Calibri"/>
      <family val="2"/>
      <charset val="1"/>
    </font>
    <font>
      <b/>
      <i/>
      <sz val="11"/>
      <name val="Calibri"/>
      <family val="2"/>
    </font>
    <font>
      <b/>
      <i/>
      <sz val="10"/>
      <name val="Calibri"/>
      <family val="2"/>
    </font>
    <font>
      <b/>
      <u/>
      <sz val="10"/>
      <color indexed="21"/>
      <name val="Calibri"/>
      <family val="2"/>
    </font>
    <font>
      <sz val="9"/>
      <name val="Arial"/>
      <family val="2"/>
    </font>
    <font>
      <b/>
      <sz val="10"/>
      <color indexed="62"/>
      <name val="Arial"/>
      <family val="2"/>
    </font>
    <font>
      <b/>
      <sz val="10"/>
      <color indexed="56"/>
      <name val="Arial"/>
      <family val="2"/>
    </font>
    <font>
      <b/>
      <sz val="9"/>
      <name val="Arial"/>
      <family val="2"/>
    </font>
    <font>
      <sz val="10"/>
      <color indexed="56"/>
      <name val="Arial"/>
      <family val="2"/>
    </font>
    <font>
      <b/>
      <i/>
      <sz val="10"/>
      <name val="Arial"/>
      <family val="2"/>
    </font>
  </fonts>
  <fills count="4">
    <fill>
      <patternFill patternType="none"/>
    </fill>
    <fill>
      <patternFill patternType="gray125"/>
    </fill>
    <fill>
      <patternFill patternType="solid">
        <fgColor indexed="9"/>
        <bgColor indexed="26"/>
      </patternFill>
    </fill>
    <fill>
      <patternFill patternType="solid">
        <fgColor indexed="22"/>
        <bgColor indexed="31"/>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double">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right/>
      <top/>
      <bottom style="double">
        <color indexed="8"/>
      </bottom>
      <diagonal/>
    </border>
    <border>
      <left/>
      <right/>
      <top/>
      <bottom style="dotted">
        <color indexed="8"/>
      </bottom>
      <diagonal/>
    </border>
    <border>
      <left/>
      <right/>
      <top style="dotted">
        <color indexed="8"/>
      </top>
      <bottom/>
      <diagonal/>
    </border>
    <border>
      <left/>
      <right/>
      <top style="dotted">
        <color indexed="8"/>
      </top>
      <bottom style="dotted">
        <color indexed="8"/>
      </bottom>
      <diagonal/>
    </border>
  </borders>
  <cellStyleXfs count="1">
    <xf numFmtId="0" fontId="0" fillId="0" borderId="0"/>
  </cellStyleXfs>
  <cellXfs count="188">
    <xf numFmtId="0" fontId="0" fillId="0" borderId="0" xfId="0"/>
    <xf numFmtId="0" fontId="1" fillId="2" borderId="0" xfId="0" applyFont="1" applyFill="1" applyAlignment="1">
      <alignment horizontal="right" vertical="top"/>
    </xf>
    <xf numFmtId="0" fontId="0" fillId="2" borderId="0" xfId="0" applyFont="1" applyFill="1" applyAlignment="1">
      <alignment vertical="top" wrapText="1"/>
    </xf>
    <xf numFmtId="0" fontId="0" fillId="2" borderId="0" xfId="0" applyFont="1" applyFill="1" applyAlignment="1">
      <alignment horizontal="center" vertical="top"/>
    </xf>
    <xf numFmtId="0" fontId="0" fillId="2" borderId="0" xfId="0" applyFont="1" applyFill="1" applyBorder="1"/>
    <xf numFmtId="0" fontId="0" fillId="0" borderId="0" xfId="0" applyFont="1" applyFill="1" applyAlignment="1">
      <alignment horizontal="center" vertical="top"/>
    </xf>
    <xf numFmtId="0" fontId="0" fillId="2" borderId="0" xfId="0" applyFont="1" applyFill="1"/>
    <xf numFmtId="0" fontId="1" fillId="0" borderId="1" xfId="0" applyFont="1" applyFill="1" applyBorder="1" applyAlignment="1">
      <alignment horizontal="center" vertical="center" wrapText="1"/>
    </xf>
    <xf numFmtId="0" fontId="0" fillId="2" borderId="0" xfId="0" applyFont="1" applyFill="1" applyBorder="1" applyAlignment="1">
      <alignment horizontal="left" wrapText="1"/>
    </xf>
    <xf numFmtId="0" fontId="4" fillId="2" borderId="1" xfId="0" applyFont="1" applyFill="1" applyBorder="1" applyAlignment="1">
      <alignment horizontal="right" vertical="top"/>
    </xf>
    <xf numFmtId="0" fontId="5" fillId="2" borderId="0" xfId="0" applyFont="1" applyFill="1" applyBorder="1"/>
    <xf numFmtId="0" fontId="0" fillId="0" borderId="1" xfId="0" applyFont="1" applyFill="1" applyBorder="1" applyAlignment="1">
      <alignment horizontal="right" vertical="top"/>
    </xf>
    <xf numFmtId="0" fontId="0" fillId="0" borderId="1" xfId="0" applyFont="1" applyFill="1" applyBorder="1" applyAlignment="1">
      <alignment vertical="top" wrapText="1"/>
    </xf>
    <xf numFmtId="0" fontId="0" fillId="2" borderId="1" xfId="0" applyFont="1" applyFill="1" applyBorder="1" applyAlignment="1">
      <alignment vertical="top" wrapText="1"/>
    </xf>
    <xf numFmtId="164" fontId="0" fillId="0" borderId="1" xfId="0" applyNumberFormat="1" applyFont="1" applyFill="1" applyBorder="1" applyAlignment="1" applyProtection="1">
      <alignment horizontal="center" vertical="top"/>
      <protection locked="0"/>
    </xf>
    <xf numFmtId="0" fontId="4" fillId="0" borderId="1" xfId="0" applyFont="1" applyFill="1" applyBorder="1" applyAlignment="1">
      <alignment horizontal="right" vertical="top"/>
    </xf>
    <xf numFmtId="0" fontId="4" fillId="0" borderId="2" xfId="0" applyFont="1" applyFill="1" applyBorder="1" applyAlignment="1">
      <alignment vertical="top" wrapText="1"/>
    </xf>
    <xf numFmtId="0" fontId="6" fillId="0" borderId="3" xfId="0" applyFont="1" applyFill="1" applyBorder="1" applyAlignment="1">
      <alignment vertical="top" wrapText="1"/>
    </xf>
    <xf numFmtId="0" fontId="0" fillId="0" borderId="1" xfId="0" applyFont="1" applyFill="1" applyBorder="1" applyAlignment="1" applyProtection="1">
      <alignment horizontal="center" vertical="top"/>
      <protection locked="0"/>
    </xf>
    <xf numFmtId="0" fontId="0" fillId="2" borderId="0" xfId="0" applyFill="1" applyBorder="1"/>
    <xf numFmtId="0" fontId="0" fillId="2" borderId="1" xfId="0" applyFont="1" applyFill="1" applyBorder="1" applyAlignment="1">
      <alignment horizontal="right" vertical="top"/>
    </xf>
    <xf numFmtId="164" fontId="0" fillId="2" borderId="1" xfId="0" applyNumberFormat="1" applyFont="1" applyFill="1" applyBorder="1" applyAlignment="1" applyProtection="1">
      <alignment horizontal="center" vertical="top"/>
      <protection locked="0"/>
    </xf>
    <xf numFmtId="0" fontId="0" fillId="2" borderId="3" xfId="0" applyFont="1" applyFill="1" applyBorder="1" applyAlignment="1">
      <alignment vertical="top" wrapText="1"/>
    </xf>
    <xf numFmtId="0" fontId="7" fillId="2" borderId="1" xfId="0" applyFont="1" applyFill="1" applyBorder="1" applyAlignment="1">
      <alignment horizontal="right" vertical="top"/>
    </xf>
    <xf numFmtId="0" fontId="7" fillId="2" borderId="1" xfId="0" applyFont="1" applyFill="1" applyBorder="1" applyAlignment="1">
      <alignment vertical="top" wrapText="1"/>
    </xf>
    <xf numFmtId="0" fontId="0" fillId="2" borderId="1" xfId="0" applyFont="1" applyFill="1" applyBorder="1" applyAlignment="1" applyProtection="1">
      <alignment horizontal="center" vertical="top"/>
      <protection locked="0"/>
    </xf>
    <xf numFmtId="0" fontId="0" fillId="2" borderId="1" xfId="0" applyFont="1" applyFill="1" applyBorder="1" applyAlignment="1">
      <alignment horizontal="left" vertical="center" wrapText="1"/>
    </xf>
    <xf numFmtId="164" fontId="0" fillId="2" borderId="1" xfId="0" applyNumberFormat="1" applyFont="1" applyFill="1" applyBorder="1" applyAlignment="1" applyProtection="1">
      <alignment horizontal="center" vertical="top" wrapText="1"/>
      <protection locked="0"/>
    </xf>
    <xf numFmtId="0" fontId="0"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2" borderId="2" xfId="0" applyFont="1" applyFill="1" applyBorder="1" applyAlignment="1">
      <alignment vertical="top" wrapText="1"/>
    </xf>
    <xf numFmtId="0" fontId="0" fillId="2" borderId="3" xfId="0" applyFont="1" applyFill="1" applyBorder="1" applyAlignment="1" applyProtection="1">
      <alignment horizontal="center" vertical="top"/>
      <protection locked="0"/>
    </xf>
    <xf numFmtId="164" fontId="0" fillId="0" borderId="1" xfId="0" applyNumberFormat="1" applyFont="1" applyFill="1" applyBorder="1" applyAlignment="1" applyProtection="1">
      <alignment horizontal="center" vertical="top" wrapText="1"/>
      <protection locked="0"/>
    </xf>
    <xf numFmtId="0" fontId="7" fillId="0" borderId="1" xfId="0" applyFont="1" applyFill="1" applyBorder="1" applyAlignment="1">
      <alignment horizontal="right" vertical="top"/>
    </xf>
    <xf numFmtId="0" fontId="4" fillId="2" borderId="2" xfId="0" applyFont="1" applyFill="1" applyBorder="1" applyAlignment="1">
      <alignment horizontal="right" vertical="top"/>
    </xf>
    <xf numFmtId="0" fontId="0" fillId="2" borderId="0" xfId="0" applyFill="1"/>
    <xf numFmtId="0" fontId="0" fillId="0" borderId="0" xfId="0" applyFont="1" applyFill="1" applyBorder="1"/>
    <xf numFmtId="0" fontId="0" fillId="2" borderId="0" xfId="0" applyFill="1" applyBorder="1" applyAlignment="1">
      <alignment horizontal="left"/>
    </xf>
    <xf numFmtId="0" fontId="0" fillId="0" borderId="0" xfId="0" applyProtection="1"/>
    <xf numFmtId="0" fontId="0" fillId="2" borderId="0" xfId="0" applyFont="1" applyFill="1" applyAlignment="1" applyProtection="1">
      <alignment vertical="center"/>
    </xf>
    <xf numFmtId="0" fontId="0" fillId="2" borderId="0" xfId="0" applyFont="1" applyFill="1" applyProtection="1"/>
    <xf numFmtId="0" fontId="1" fillId="2" borderId="0" xfId="0" applyFont="1" applyFill="1" applyAlignment="1" applyProtection="1">
      <alignment horizontal="right" vertical="top"/>
    </xf>
    <xf numFmtId="0" fontId="0" fillId="2" borderId="0" xfId="0" applyFont="1" applyFill="1" applyAlignment="1" applyProtection="1">
      <alignment vertical="top" wrapText="1"/>
    </xf>
    <xf numFmtId="0" fontId="0" fillId="2" borderId="0" xfId="0" applyFont="1" applyFill="1" applyAlignment="1" applyProtection="1">
      <alignment horizontal="center" vertical="top"/>
    </xf>
    <xf numFmtId="0" fontId="0" fillId="2" borderId="0" xfId="0" applyFont="1" applyFill="1" applyBorder="1" applyProtection="1"/>
    <xf numFmtId="0" fontId="0" fillId="0" borderId="0" xfId="0" applyFont="1" applyFill="1" applyAlignment="1" applyProtection="1">
      <alignment horizontal="center" vertical="top"/>
    </xf>
    <xf numFmtId="0" fontId="10" fillId="0"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0" fontId="10" fillId="0" borderId="1" xfId="0" applyFont="1" applyBorder="1" applyAlignment="1" applyProtection="1">
      <alignment vertical="center" wrapText="1"/>
    </xf>
    <xf numFmtId="0" fontId="12" fillId="0" borderId="1" xfId="0" applyFont="1" applyFill="1" applyBorder="1" applyAlignment="1" applyProtection="1">
      <alignment horizontal="left" vertical="center" wrapText="1"/>
    </xf>
    <xf numFmtId="164" fontId="14"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164" fontId="15" fillId="0" borderId="1" xfId="0" applyNumberFormat="1" applyFont="1" applyFill="1" applyBorder="1" applyAlignment="1" applyProtection="1">
      <alignment horizontal="center" vertical="center" wrapText="1"/>
    </xf>
    <xf numFmtId="164" fontId="15" fillId="0"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xf>
    <xf numFmtId="164" fontId="16" fillId="0" borderId="1" xfId="0" applyNumberFormat="1" applyFont="1" applyFill="1" applyBorder="1" applyAlignment="1" applyProtection="1">
      <alignment horizontal="center" vertical="center" wrapText="1"/>
    </xf>
    <xf numFmtId="0" fontId="0" fillId="0" borderId="0" xfId="0" applyFont="1" applyFill="1" applyBorder="1" applyProtection="1"/>
    <xf numFmtId="0" fontId="0" fillId="0" borderId="5" xfId="0" applyFont="1" applyFill="1" applyBorder="1" applyAlignment="1" applyProtection="1">
      <alignment horizontal="left" vertical="top"/>
    </xf>
    <xf numFmtId="0" fontId="0" fillId="0" borderId="0" xfId="0" applyFont="1" applyFill="1" applyBorder="1" applyAlignment="1" applyProtection="1">
      <alignment horizontal="left"/>
    </xf>
    <xf numFmtId="0" fontId="0" fillId="0" borderId="0" xfId="0" applyAlignment="1">
      <alignment horizontal="left"/>
    </xf>
    <xf numFmtId="0" fontId="0" fillId="0" borderId="0" xfId="0" applyAlignment="1">
      <alignment vertical="center" wrapText="1"/>
    </xf>
    <xf numFmtId="0" fontId="0" fillId="0" borderId="1" xfId="0" applyFont="1" applyBorder="1" applyAlignment="1">
      <alignment horizontal="center" vertical="center" wrapText="1"/>
    </xf>
    <xf numFmtId="0" fontId="0" fillId="0" borderId="0" xfId="0" applyFont="1" applyFill="1" applyBorder="1" applyAlignment="1" applyProtection="1">
      <alignment horizontal="left" vertical="top"/>
    </xf>
    <xf numFmtId="0" fontId="17" fillId="0" borderId="1" xfId="0" applyFont="1" applyBorder="1" applyAlignment="1">
      <alignment horizontal="left" vertical="center" wrapText="1"/>
    </xf>
    <xf numFmtId="164" fontId="18" fillId="0" borderId="7" xfId="0" applyNumberFormat="1" applyFont="1" applyFill="1" applyBorder="1" applyAlignment="1" applyProtection="1">
      <alignment horizontal="center" vertical="top"/>
      <protection locked="0"/>
    </xf>
    <xf numFmtId="164" fontId="17" fillId="0" borderId="6" xfId="0" applyNumberFormat="1" applyFont="1" applyBorder="1" applyAlignment="1">
      <alignment horizontal="center" vertical="center" wrapText="1"/>
    </xf>
    <xf numFmtId="0" fontId="17" fillId="0" borderId="9" xfId="0" applyFont="1" applyBorder="1" applyAlignment="1">
      <alignment horizontal="left" vertical="center" wrapText="1"/>
    </xf>
    <xf numFmtId="0" fontId="0" fillId="0" borderId="0" xfId="0" applyFont="1" applyFill="1"/>
    <xf numFmtId="0" fontId="0" fillId="0" borderId="0" xfId="0" applyBorder="1"/>
    <xf numFmtId="0" fontId="0" fillId="0" borderId="0" xfId="0" applyAlignment="1">
      <alignment horizontal="center" vertical="center"/>
    </xf>
    <xf numFmtId="0" fontId="1" fillId="0" borderId="1" xfId="0" applyFont="1" applyBorder="1" applyAlignment="1">
      <alignment horizontal="center" vertical="center" wrapText="1"/>
    </xf>
    <xf numFmtId="0" fontId="17" fillId="0" borderId="1" xfId="0" applyFont="1" applyBorder="1" applyAlignment="1">
      <alignment vertical="center" wrapText="1"/>
    </xf>
    <xf numFmtId="164" fontId="17" fillId="0" borderId="6" xfId="0" applyNumberFormat="1" applyFont="1" applyBorder="1" applyAlignment="1" applyProtection="1">
      <alignment horizontal="center" vertical="center" wrapText="1"/>
      <protection locked="0"/>
    </xf>
    <xf numFmtId="0" fontId="17" fillId="0" borderId="9" xfId="0" applyFont="1" applyBorder="1" applyAlignment="1">
      <alignment vertical="center" wrapText="1"/>
    </xf>
    <xf numFmtId="0" fontId="17" fillId="0" borderId="11" xfId="0" applyFont="1" applyBorder="1" applyAlignment="1">
      <alignment vertical="center" wrapText="1"/>
    </xf>
    <xf numFmtId="0" fontId="0" fillId="2" borderId="0" xfId="0" applyFill="1" applyAlignment="1">
      <alignment wrapText="1"/>
    </xf>
    <xf numFmtId="0" fontId="0" fillId="2" borderId="0" xfId="0" applyFill="1" applyAlignment="1">
      <alignment horizontal="right" vertical="top"/>
    </xf>
    <xf numFmtId="0" fontId="1" fillId="2" borderId="0" xfId="0" applyFont="1" applyFill="1" applyAlignment="1">
      <alignment vertical="top" wrapText="1"/>
    </xf>
    <xf numFmtId="0" fontId="1" fillId="2" borderId="0" xfId="0" applyFont="1" applyFill="1" applyAlignment="1">
      <alignment vertical="top"/>
    </xf>
    <xf numFmtId="0" fontId="0" fillId="2" borderId="0" xfId="0" applyFill="1" applyAlignment="1">
      <alignment horizontal="center" vertical="center"/>
    </xf>
    <xf numFmtId="0" fontId="0" fillId="2" borderId="0" xfId="0" applyFill="1" applyAlignment="1">
      <alignment horizontal="center" vertical="center" wrapText="1"/>
    </xf>
    <xf numFmtId="0" fontId="22" fillId="2" borderId="0" xfId="0" applyFont="1" applyFill="1" applyAlignment="1">
      <alignment vertical="center"/>
    </xf>
    <xf numFmtId="0" fontId="22" fillId="2" borderId="0" xfId="0" applyFont="1" applyFill="1" applyAlignment="1">
      <alignment vertical="top"/>
    </xf>
    <xf numFmtId="0" fontId="23" fillId="2" borderId="12" xfId="0" applyFont="1" applyFill="1" applyBorder="1" applyAlignment="1">
      <alignment horizontal="left" vertical="center" wrapText="1"/>
    </xf>
    <xf numFmtId="0" fontId="23" fillId="2" borderId="12" xfId="0" applyFont="1" applyFill="1" applyBorder="1" applyAlignment="1">
      <alignment horizontal="center" vertical="center" wrapText="1"/>
    </xf>
    <xf numFmtId="0" fontId="23" fillId="2" borderId="0" xfId="0" applyFont="1" applyFill="1" applyAlignment="1">
      <alignment horizontal="center" vertical="center" wrapText="1"/>
    </xf>
    <xf numFmtId="0" fontId="24" fillId="2" borderId="0" xfId="0" applyFont="1" applyFill="1" applyAlignment="1">
      <alignment vertical="top"/>
    </xf>
    <xf numFmtId="0" fontId="24" fillId="2" borderId="0" xfId="0" applyFont="1" applyFill="1" applyAlignment="1">
      <alignment vertical="top" wrapText="1"/>
    </xf>
    <xf numFmtId="0" fontId="24" fillId="2" borderId="0" xfId="0" applyFont="1" applyFill="1" applyBorder="1" applyAlignment="1">
      <alignment horizontal="right" vertical="top"/>
    </xf>
    <xf numFmtId="0" fontId="24" fillId="2" borderId="0" xfId="0" applyFont="1" applyFill="1" applyBorder="1" applyAlignment="1">
      <alignment vertical="top" wrapText="1"/>
    </xf>
    <xf numFmtId="0" fontId="1" fillId="2" borderId="0" xfId="0" applyFont="1" applyFill="1" applyBorder="1" applyAlignment="1">
      <alignment vertical="top" wrapText="1"/>
    </xf>
    <xf numFmtId="0" fontId="0" fillId="2" borderId="0" xfId="0" applyFont="1" applyFill="1" applyBorder="1" applyAlignment="1">
      <alignment horizontal="center" vertical="center" wrapText="1"/>
    </xf>
    <xf numFmtId="0" fontId="22" fillId="2" borderId="0" xfId="0" applyFont="1" applyFill="1" applyBorder="1" applyAlignment="1">
      <alignment vertical="center" wrapText="1"/>
    </xf>
    <xf numFmtId="0" fontId="22" fillId="2" borderId="0" xfId="0" applyFont="1" applyFill="1" applyBorder="1" applyAlignment="1">
      <alignment horizontal="left" vertical="center" wrapText="1"/>
    </xf>
    <xf numFmtId="0" fontId="0" fillId="3" borderId="0" xfId="0" applyFill="1" applyBorder="1"/>
    <xf numFmtId="0" fontId="0" fillId="3" borderId="0" xfId="0" applyFill="1" applyBorder="1" applyAlignment="1">
      <alignment wrapText="1"/>
    </xf>
    <xf numFmtId="0" fontId="24" fillId="3" borderId="0" xfId="0" applyFont="1" applyFill="1" applyBorder="1" applyAlignment="1">
      <alignment horizontal="right" vertical="top"/>
    </xf>
    <xf numFmtId="0" fontId="24" fillId="3" borderId="0" xfId="0" applyFont="1" applyFill="1" applyBorder="1" applyAlignment="1">
      <alignment vertical="top" wrapText="1"/>
    </xf>
    <xf numFmtId="0" fontId="1" fillId="3" borderId="0" xfId="0" applyFont="1" applyFill="1" applyBorder="1" applyAlignment="1">
      <alignment vertical="top"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2" fillId="3" borderId="0" xfId="0" applyFont="1" applyFill="1" applyBorder="1" applyAlignment="1">
      <alignment vertical="top"/>
    </xf>
    <xf numFmtId="0" fontId="24" fillId="2" borderId="0" xfId="0" applyFont="1" applyFill="1" applyBorder="1" applyAlignment="1">
      <alignment vertical="top"/>
    </xf>
    <xf numFmtId="0" fontId="24" fillId="2" borderId="13" xfId="0" applyFont="1" applyFill="1" applyBorder="1" applyAlignment="1">
      <alignment vertical="top" wrapText="1"/>
    </xf>
    <xf numFmtId="0" fontId="1" fillId="2" borderId="13" xfId="0" applyFont="1" applyFill="1" applyBorder="1" applyAlignment="1">
      <alignment vertical="top" wrapText="1"/>
    </xf>
    <xf numFmtId="0" fontId="0" fillId="2" borderId="13" xfId="0" applyFont="1" applyFill="1" applyBorder="1" applyAlignment="1">
      <alignment horizontal="center" vertical="center" wrapText="1"/>
    </xf>
    <xf numFmtId="0" fontId="22" fillId="2" borderId="13" xfId="0" applyNumberFormat="1" applyFont="1" applyFill="1" applyBorder="1" applyAlignment="1">
      <alignment vertical="center" wrapText="1"/>
    </xf>
    <xf numFmtId="0" fontId="22" fillId="2" borderId="13" xfId="0" applyFont="1" applyFill="1" applyBorder="1" applyAlignment="1">
      <alignment vertical="top"/>
    </xf>
    <xf numFmtId="0" fontId="1" fillId="2" borderId="0" xfId="0" applyFont="1" applyFill="1" applyBorder="1"/>
    <xf numFmtId="0" fontId="1" fillId="2" borderId="0" xfId="0" applyFont="1" applyFill="1" applyBorder="1" applyAlignment="1">
      <alignment wrapText="1"/>
    </xf>
    <xf numFmtId="0" fontId="24" fillId="2" borderId="14" xfId="0" applyFont="1" applyFill="1" applyBorder="1" applyAlignment="1">
      <alignment horizontal="right" vertical="top"/>
    </xf>
    <xf numFmtId="0" fontId="1" fillId="2" borderId="15" xfId="0" applyFont="1" applyFill="1" applyBorder="1" applyAlignment="1">
      <alignment vertical="top" wrapText="1"/>
    </xf>
    <xf numFmtId="0" fontId="0" fillId="2" borderId="15" xfId="0" applyFont="1" applyFill="1" applyBorder="1" applyAlignment="1">
      <alignment horizontal="center" vertical="center" wrapText="1"/>
    </xf>
    <xf numFmtId="0" fontId="22" fillId="2" borderId="15" xfId="0" applyNumberFormat="1" applyFont="1" applyFill="1" applyBorder="1" applyAlignment="1">
      <alignment vertical="center" wrapText="1"/>
    </xf>
    <xf numFmtId="0" fontId="22" fillId="2" borderId="15" xfId="0" applyFont="1" applyFill="1" applyBorder="1" applyAlignment="1">
      <alignment vertical="top"/>
    </xf>
    <xf numFmtId="0" fontId="0" fillId="2" borderId="14" xfId="0" applyFont="1" applyFill="1" applyBorder="1" applyAlignment="1">
      <alignment horizontal="center" vertical="center" wrapText="1"/>
    </xf>
    <xf numFmtId="0" fontId="1" fillId="2" borderId="14" xfId="0" applyFont="1" applyFill="1" applyBorder="1" applyAlignment="1">
      <alignment vertical="top" wrapText="1"/>
    </xf>
    <xf numFmtId="0" fontId="22" fillId="2" borderId="14" xfId="0" applyNumberFormat="1" applyFont="1" applyFill="1" applyBorder="1" applyAlignment="1">
      <alignment vertical="center" wrapText="1"/>
    </xf>
    <xf numFmtId="0" fontId="22" fillId="2" borderId="14" xfId="0" applyFont="1" applyFill="1" applyBorder="1" applyAlignment="1">
      <alignment vertical="top"/>
    </xf>
    <xf numFmtId="0" fontId="24" fillId="2" borderId="13" xfId="0" applyFont="1" applyFill="1" applyBorder="1" applyAlignment="1">
      <alignment horizontal="right" vertical="top"/>
    </xf>
    <xf numFmtId="0" fontId="0" fillId="2" borderId="13" xfId="0" applyFont="1" applyFill="1" applyBorder="1" applyAlignment="1">
      <alignment vertical="center" wrapText="1"/>
    </xf>
    <xf numFmtId="0" fontId="24" fillId="2" borderId="14" xfId="0" applyFont="1" applyFill="1" applyBorder="1" applyAlignment="1">
      <alignment vertical="top" wrapText="1"/>
    </xf>
    <xf numFmtId="0" fontId="1" fillId="3" borderId="0" xfId="0" applyFont="1" applyFill="1" applyBorder="1" applyAlignment="1">
      <alignment horizontal="right" vertical="top"/>
    </xf>
    <xf numFmtId="0" fontId="0" fillId="3" borderId="0" xfId="0" applyFont="1" applyFill="1" applyBorder="1" applyAlignment="1">
      <alignment vertical="top" wrapText="1"/>
    </xf>
    <xf numFmtId="0" fontId="22" fillId="2" borderId="0" xfId="0" applyFont="1" applyFill="1" applyBorder="1" applyAlignment="1">
      <alignment vertical="top"/>
    </xf>
    <xf numFmtId="0" fontId="22" fillId="2" borderId="13" xfId="0" applyFont="1" applyFill="1" applyBorder="1" applyAlignment="1">
      <alignment horizontal="left" vertical="center" wrapText="1"/>
    </xf>
    <xf numFmtId="0" fontId="0" fillId="2" borderId="0" xfId="0" applyFill="1" applyBorder="1" applyAlignment="1">
      <alignment wrapText="1"/>
    </xf>
    <xf numFmtId="0" fontId="24" fillId="2" borderId="15" xfId="0" applyFont="1" applyFill="1" applyBorder="1" applyAlignment="1">
      <alignment horizontal="right" vertical="top"/>
    </xf>
    <xf numFmtId="0" fontId="24" fillId="2" borderId="15" xfId="0" applyFont="1" applyFill="1" applyBorder="1" applyAlignment="1">
      <alignment vertical="top" wrapText="1"/>
    </xf>
    <xf numFmtId="0" fontId="1" fillId="2" borderId="15" xfId="0" applyFont="1" applyFill="1" applyBorder="1" applyAlignment="1">
      <alignment horizontal="left" vertical="top" wrapText="1"/>
    </xf>
    <xf numFmtId="0" fontId="1" fillId="2" borderId="0" xfId="0" applyFont="1" applyFill="1" applyBorder="1" applyAlignment="1">
      <alignment horizontal="left" vertical="top" wrapText="1"/>
    </xf>
    <xf numFmtId="0" fontId="22" fillId="2" borderId="15" xfId="0" applyFont="1" applyFill="1" applyBorder="1" applyAlignment="1">
      <alignment vertical="top" wrapText="1"/>
    </xf>
    <xf numFmtId="0" fontId="1" fillId="2" borderId="14" xfId="0" applyFont="1" applyFill="1" applyBorder="1" applyAlignment="1">
      <alignment horizontal="left" vertical="top" wrapText="1"/>
    </xf>
    <xf numFmtId="0" fontId="1" fillId="2" borderId="13" xfId="0" applyFont="1" applyFill="1" applyBorder="1" applyAlignment="1">
      <alignment horizontal="left" vertical="top" wrapText="1"/>
    </xf>
    <xf numFmtId="0" fontId="22" fillId="2" borderId="13" xfId="0" applyFont="1" applyFill="1" applyBorder="1" applyAlignment="1">
      <alignment vertical="top" wrapText="1"/>
    </xf>
    <xf numFmtId="0" fontId="22" fillId="2" borderId="14" xfId="0" applyFont="1" applyFill="1" applyBorder="1" applyAlignment="1">
      <alignment vertical="top" wrapText="1"/>
    </xf>
    <xf numFmtId="0" fontId="24" fillId="2" borderId="13" xfId="0" applyFont="1" applyFill="1" applyBorder="1" applyAlignment="1">
      <alignment horizontal="right" vertical="top" wrapText="1"/>
    </xf>
    <xf numFmtId="0" fontId="22" fillId="2" borderId="13" xfId="0" applyFont="1" applyFill="1" applyBorder="1" applyAlignment="1">
      <alignment horizontal="left" vertical="top" wrapText="1"/>
    </xf>
    <xf numFmtId="0" fontId="24" fillId="2" borderId="15" xfId="0" applyFont="1" applyFill="1" applyBorder="1" applyAlignment="1">
      <alignment horizontal="right" vertical="top" wrapText="1"/>
    </xf>
    <xf numFmtId="0" fontId="22" fillId="2" borderId="15" xfId="0" applyFont="1" applyFill="1" applyBorder="1" applyAlignment="1">
      <alignment horizontal="left" vertical="top" wrapText="1"/>
    </xf>
    <xf numFmtId="0" fontId="24" fillId="2" borderId="0" xfId="0" applyFont="1" applyFill="1" applyBorder="1" applyAlignment="1">
      <alignment horizontal="right" vertical="top" wrapText="1"/>
    </xf>
    <xf numFmtId="0" fontId="0" fillId="0" borderId="15" xfId="0" applyFont="1" applyFill="1" applyBorder="1" applyAlignment="1">
      <alignment horizontal="left" vertical="top" wrapText="1"/>
    </xf>
    <xf numFmtId="0" fontId="22" fillId="2" borderId="0" xfId="0" applyFont="1" applyFill="1" applyBorder="1" applyAlignment="1">
      <alignment vertical="top" wrapText="1"/>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1" fillId="3" borderId="0" xfId="0" applyFont="1" applyFill="1" applyBorder="1" applyAlignment="1">
      <alignment horizontal="center" vertical="top"/>
    </xf>
    <xf numFmtId="0" fontId="1" fillId="3" borderId="0" xfId="0" applyFont="1" applyFill="1" applyBorder="1" applyAlignment="1">
      <alignment horizontal="center" vertical="top" wrapText="1"/>
    </xf>
    <xf numFmtId="0" fontId="1" fillId="3" borderId="0" xfId="0" applyFont="1" applyFill="1" applyBorder="1" applyAlignment="1">
      <alignment horizontal="left" vertical="top" wrapText="1"/>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0" fontId="2" fillId="2" borderId="0" xfId="0" applyFont="1" applyFill="1" applyBorder="1" applyAlignment="1">
      <alignment horizontal="center"/>
    </xf>
    <xf numFmtId="0" fontId="3" fillId="2" borderId="0" xfId="0" applyFont="1" applyFill="1" applyBorder="1" applyAlignment="1">
      <alignment horizontal="center" vertical="top" wrapText="1"/>
    </xf>
    <xf numFmtId="0" fontId="3" fillId="2" borderId="0" xfId="0" applyFont="1" applyFill="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2" borderId="5" xfId="0" applyFont="1" applyFill="1" applyBorder="1" applyAlignment="1">
      <alignment horizontal="left" vertical="top"/>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2" fillId="2" borderId="0" xfId="0" applyFont="1" applyFill="1" applyBorder="1" applyAlignment="1" applyProtection="1">
      <alignment horizontal="center"/>
    </xf>
    <xf numFmtId="0" fontId="9"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3" fillId="0" borderId="0" xfId="0" applyFont="1" applyBorder="1" applyAlignment="1">
      <alignment horizontal="center"/>
    </xf>
    <xf numFmtId="0" fontId="1" fillId="0" borderId="1" xfId="0" applyFont="1" applyBorder="1" applyAlignment="1">
      <alignment horizontal="center" vertical="center"/>
    </xf>
    <xf numFmtId="0" fontId="17" fillId="0" borderId="6" xfId="0" applyFont="1" applyBorder="1" applyAlignment="1">
      <alignment horizontal="center" vertical="center" wrapText="1"/>
    </xf>
    <xf numFmtId="0" fontId="19" fillId="0" borderId="6" xfId="0" applyFont="1" applyBorder="1" applyAlignment="1">
      <alignment horizontal="left" vertical="center" wrapText="1"/>
    </xf>
    <xf numFmtId="0" fontId="17" fillId="0" borderId="8" xfId="0" applyFont="1" applyBorder="1" applyAlignment="1">
      <alignment horizontal="center" vertical="center" wrapText="1"/>
    </xf>
    <xf numFmtId="0" fontId="20" fillId="2" borderId="6" xfId="0" applyFont="1" applyFill="1" applyBorder="1" applyAlignment="1">
      <alignment horizontal="left" vertical="center" wrapText="1"/>
    </xf>
    <xf numFmtId="0" fontId="19"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9" fillId="2" borderId="6" xfId="0" applyFont="1" applyFill="1" applyBorder="1" applyAlignment="1">
      <alignment horizontal="center" vertical="center" wrapText="1"/>
    </xf>
    <xf numFmtId="0" fontId="2" fillId="2" borderId="12" xfId="0" applyFont="1" applyFill="1" applyBorder="1" applyAlignment="1">
      <alignment horizontal="center" wrapText="1"/>
    </xf>
    <xf numFmtId="0" fontId="23" fillId="2" borderId="12"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109</xdr:row>
      <xdr:rowOff>180975</xdr:rowOff>
    </xdr:from>
    <xdr:to>
      <xdr:col>3</xdr:col>
      <xdr:colOff>990600</xdr:colOff>
      <xdr:row>109</xdr:row>
      <xdr:rowOff>342900</xdr:rowOff>
    </xdr:to>
    <xdr:pic>
      <xdr:nvPicPr>
        <xdr:cNvPr id="3073"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49434750"/>
          <a:ext cx="1314450" cy="161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108</xdr:row>
      <xdr:rowOff>95250</xdr:rowOff>
    </xdr:from>
    <xdr:to>
      <xdr:col>3</xdr:col>
      <xdr:colOff>1238250</xdr:colOff>
      <xdr:row>108</xdr:row>
      <xdr:rowOff>276225</xdr:rowOff>
    </xdr:to>
    <xdr:pic>
      <xdr:nvPicPr>
        <xdr:cNvPr id="4097"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39128700"/>
          <a:ext cx="1590675" cy="1809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topLeftCell="B2" workbookViewId="0">
      <selection activeCell="D11" sqref="D11"/>
    </sheetView>
  </sheetViews>
  <sheetFormatPr defaultRowHeight="12.75" x14ac:dyDescent="0.2"/>
  <cols>
    <col min="1" max="1" width="9" hidden="1" customWidth="1"/>
    <col min="2" max="2" width="5.140625" style="1" customWidth="1"/>
    <col min="3" max="3" width="44.28515625" style="2" customWidth="1"/>
    <col min="4" max="4" width="86.140625" style="2" customWidth="1"/>
    <col min="5" max="5" width="20.7109375" style="3" customWidth="1"/>
    <col min="6" max="16384" width="9.140625" style="4"/>
  </cols>
  <sheetData>
    <row r="1" spans="1:5" hidden="1" x14ac:dyDescent="0.2">
      <c r="A1" t="s">
        <v>742</v>
      </c>
      <c r="E1" s="5" t="s">
        <v>1</v>
      </c>
    </row>
    <row r="2" spans="1:5" x14ac:dyDescent="0.2">
      <c r="A2" t="s">
        <v>0</v>
      </c>
      <c r="E2" s="5" t="s">
        <v>2</v>
      </c>
    </row>
    <row r="3" spans="1:5" ht="18" x14ac:dyDescent="0.25">
      <c r="B3" s="154"/>
      <c r="C3" s="154"/>
      <c r="D3" s="154"/>
      <c r="E3" s="154"/>
    </row>
    <row r="4" spans="1:5" s="6" customFormat="1" ht="18" x14ac:dyDescent="0.25">
      <c r="A4"/>
      <c r="B4" s="154" t="s">
        <v>3</v>
      </c>
      <c r="C4" s="154"/>
      <c r="D4" s="154"/>
      <c r="E4" s="154"/>
    </row>
    <row r="5" spans="1:5" ht="15.75" customHeight="1" x14ac:dyDescent="0.2">
      <c r="B5" s="155" t="s">
        <v>4</v>
      </c>
      <c r="C5" s="155"/>
      <c r="D5" s="155"/>
      <c r="E5" s="155"/>
    </row>
    <row r="6" spans="1:5" ht="15.75" x14ac:dyDescent="0.25">
      <c r="A6" t="s">
        <v>5</v>
      </c>
      <c r="B6" s="156" t="s">
        <v>740</v>
      </c>
      <c r="C6" s="156"/>
      <c r="D6" s="156"/>
      <c r="E6" s="156"/>
    </row>
    <row r="7" spans="1:5" s="8" customFormat="1" ht="35.25" customHeight="1" x14ac:dyDescent="0.2">
      <c r="A7" s="157" t="s">
        <v>6</v>
      </c>
      <c r="B7" s="158" t="s">
        <v>7</v>
      </c>
      <c r="C7" s="158"/>
      <c r="D7" s="159" t="s">
        <v>8</v>
      </c>
      <c r="E7" s="160" t="s">
        <v>741</v>
      </c>
    </row>
    <row r="8" spans="1:5" ht="53.25" customHeight="1" x14ac:dyDescent="0.2">
      <c r="A8" s="157"/>
      <c r="B8" s="158"/>
      <c r="C8" s="158"/>
      <c r="D8" s="159"/>
      <c r="E8" s="160"/>
    </row>
    <row r="9" spans="1:5" s="10" customFormat="1" ht="16.5" customHeight="1" x14ac:dyDescent="0.25">
      <c r="A9"/>
      <c r="B9" s="9">
        <v>1</v>
      </c>
      <c r="C9" s="161" t="s">
        <v>9</v>
      </c>
      <c r="D9" s="161"/>
      <c r="E9" s="161"/>
    </row>
    <row r="10" spans="1:5" ht="51" x14ac:dyDescent="0.2">
      <c r="A10" s="11" t="s">
        <v>10</v>
      </c>
      <c r="B10" s="11" t="s">
        <v>10</v>
      </c>
      <c r="C10" s="12" t="s">
        <v>11</v>
      </c>
      <c r="D10" s="13" t="s">
        <v>12</v>
      </c>
      <c r="E10" s="14">
        <v>30.520000000000003</v>
      </c>
    </row>
    <row r="11" spans="1:5" s="19" customFormat="1" ht="17.25" customHeight="1" x14ac:dyDescent="0.2">
      <c r="A11"/>
      <c r="B11" s="15">
        <v>2</v>
      </c>
      <c r="C11" s="16" t="s">
        <v>13</v>
      </c>
      <c r="D11" s="17"/>
      <c r="E11" s="18"/>
    </row>
    <row r="12" spans="1:5" ht="25.5" x14ac:dyDescent="0.2">
      <c r="A12" s="20" t="s">
        <v>14</v>
      </c>
      <c r="B12" s="20" t="s">
        <v>14</v>
      </c>
      <c r="C12" s="13" t="s">
        <v>15</v>
      </c>
      <c r="D12" s="13" t="s">
        <v>16</v>
      </c>
      <c r="E12" s="21">
        <v>105.22</v>
      </c>
    </row>
    <row r="13" spans="1:5" ht="25.5" x14ac:dyDescent="0.2">
      <c r="A13" s="20" t="s">
        <v>17</v>
      </c>
      <c r="B13" s="20" t="s">
        <v>17</v>
      </c>
      <c r="C13" s="13" t="s">
        <v>18</v>
      </c>
      <c r="D13" s="13" t="s">
        <v>19</v>
      </c>
      <c r="E13" s="21">
        <v>99.14</v>
      </c>
    </row>
    <row r="14" spans="1:5" ht="38.25" x14ac:dyDescent="0.2">
      <c r="A14" s="20" t="s">
        <v>20</v>
      </c>
      <c r="B14" s="20" t="s">
        <v>20</v>
      </c>
      <c r="C14" s="13" t="s">
        <v>21</v>
      </c>
      <c r="D14" s="22" t="s">
        <v>22</v>
      </c>
      <c r="E14" s="21">
        <v>72.78</v>
      </c>
    </row>
    <row r="15" spans="1:5" ht="38.25" x14ac:dyDescent="0.2">
      <c r="A15" s="20" t="s">
        <v>23</v>
      </c>
      <c r="B15" s="20" t="s">
        <v>23</v>
      </c>
      <c r="C15" s="13" t="s">
        <v>24</v>
      </c>
      <c r="D15" s="22" t="s">
        <v>25</v>
      </c>
      <c r="E15" s="21">
        <v>68.569999999999993</v>
      </c>
    </row>
    <row r="16" spans="1:5" ht="25.5" x14ac:dyDescent="0.2">
      <c r="A16" s="20" t="s">
        <v>26</v>
      </c>
      <c r="B16" s="20" t="s">
        <v>26</v>
      </c>
      <c r="C16" s="13" t="s">
        <v>27</v>
      </c>
      <c r="D16" s="13" t="s">
        <v>28</v>
      </c>
      <c r="E16" s="21">
        <v>76.06</v>
      </c>
    </row>
    <row r="17" spans="1:5" ht="25.5" x14ac:dyDescent="0.2">
      <c r="A17" s="20" t="s">
        <v>29</v>
      </c>
      <c r="B17" s="20" t="s">
        <v>29</v>
      </c>
      <c r="C17" s="13" t="s">
        <v>30</v>
      </c>
      <c r="D17" s="13" t="s">
        <v>31</v>
      </c>
      <c r="E17" s="21">
        <v>81.16</v>
      </c>
    </row>
    <row r="18" spans="1:5" ht="38.25" x14ac:dyDescent="0.2">
      <c r="A18" s="20" t="s">
        <v>32</v>
      </c>
      <c r="B18" s="20" t="s">
        <v>32</v>
      </c>
      <c r="C18" s="13" t="s">
        <v>33</v>
      </c>
      <c r="D18" s="22" t="s">
        <v>34</v>
      </c>
      <c r="E18" s="21">
        <v>52.21</v>
      </c>
    </row>
    <row r="19" spans="1:5" ht="38.25" x14ac:dyDescent="0.2">
      <c r="A19" s="20" t="s">
        <v>35</v>
      </c>
      <c r="B19" s="20" t="s">
        <v>35</v>
      </c>
      <c r="C19" s="13" t="s">
        <v>36</v>
      </c>
      <c r="D19" s="22" t="s">
        <v>37</v>
      </c>
      <c r="E19" s="21">
        <v>55.71</v>
      </c>
    </row>
    <row r="20" spans="1:5" s="10" customFormat="1" ht="16.5" x14ac:dyDescent="0.25">
      <c r="A20"/>
      <c r="B20" s="15">
        <v>3</v>
      </c>
      <c r="C20" s="16" t="s">
        <v>38</v>
      </c>
      <c r="D20" s="17"/>
      <c r="E20" s="18"/>
    </row>
    <row r="21" spans="1:5" ht="28.5" customHeight="1" x14ac:dyDescent="0.2">
      <c r="A21" s="20" t="s">
        <v>39</v>
      </c>
      <c r="B21" s="20" t="s">
        <v>39</v>
      </c>
      <c r="C21" s="13" t="s">
        <v>40</v>
      </c>
      <c r="D21" s="13" t="s">
        <v>41</v>
      </c>
      <c r="E21" s="21">
        <v>0</v>
      </c>
    </row>
    <row r="22" spans="1:5" x14ac:dyDescent="0.2">
      <c r="A22" s="20" t="s">
        <v>42</v>
      </c>
      <c r="B22" s="20" t="s">
        <v>42</v>
      </c>
      <c r="C22" s="13" t="s">
        <v>43</v>
      </c>
      <c r="D22" s="13" t="s">
        <v>44</v>
      </c>
      <c r="E22" s="21">
        <v>0</v>
      </c>
    </row>
    <row r="23" spans="1:5" ht="15.75" x14ac:dyDescent="0.2">
      <c r="B23" s="23">
        <v>4</v>
      </c>
      <c r="C23" s="24" t="s">
        <v>45</v>
      </c>
      <c r="D23" s="13"/>
      <c r="E23" s="25"/>
    </row>
    <row r="24" spans="1:5" ht="63.75" x14ac:dyDescent="0.2">
      <c r="A24" s="20" t="s">
        <v>46</v>
      </c>
      <c r="B24" s="20" t="s">
        <v>46</v>
      </c>
      <c r="C24" s="13" t="s">
        <v>47</v>
      </c>
      <c r="D24" s="26" t="s">
        <v>48</v>
      </c>
      <c r="E24" s="27">
        <v>29.849999999999998</v>
      </c>
    </row>
    <row r="25" spans="1:5" ht="76.5" x14ac:dyDescent="0.2">
      <c r="A25" s="20" t="s">
        <v>49</v>
      </c>
      <c r="B25" s="20" t="s">
        <v>49</v>
      </c>
      <c r="C25" s="13" t="s">
        <v>50</v>
      </c>
      <c r="D25" s="28" t="s">
        <v>51</v>
      </c>
      <c r="E25" s="27">
        <v>7.62</v>
      </c>
    </row>
    <row r="26" spans="1:5" ht="96" customHeight="1" x14ac:dyDescent="0.2">
      <c r="A26" s="20" t="s">
        <v>52</v>
      </c>
      <c r="B26" s="20" t="s">
        <v>52</v>
      </c>
      <c r="C26" s="28" t="s">
        <v>53</v>
      </c>
      <c r="D26" s="28" t="s">
        <v>54</v>
      </c>
      <c r="E26" s="27">
        <v>2.1</v>
      </c>
    </row>
    <row r="27" spans="1:5" ht="63.75" x14ac:dyDescent="0.2">
      <c r="A27" s="20" t="s">
        <v>55</v>
      </c>
      <c r="B27" s="20" t="s">
        <v>55</v>
      </c>
      <c r="C27" s="13" t="s">
        <v>56</v>
      </c>
      <c r="D27" s="29" t="s">
        <v>57</v>
      </c>
      <c r="E27" s="27">
        <v>220.51920000000001</v>
      </c>
    </row>
    <row r="28" spans="1:5" ht="15.75" x14ac:dyDescent="0.2">
      <c r="B28" s="23">
        <v>5</v>
      </c>
      <c r="C28" s="24" t="s">
        <v>58</v>
      </c>
      <c r="D28" s="30"/>
      <c r="E28" s="31"/>
    </row>
    <row r="29" spans="1:5" ht="54.75" customHeight="1" x14ac:dyDescent="0.2">
      <c r="A29" s="20" t="s">
        <v>59</v>
      </c>
      <c r="B29" s="20" t="s">
        <v>59</v>
      </c>
      <c r="C29" s="13" t="s">
        <v>60</v>
      </c>
      <c r="D29" s="13" t="s">
        <v>61</v>
      </c>
      <c r="E29" s="21">
        <v>31.580000000000002</v>
      </c>
    </row>
    <row r="30" spans="1:5" ht="15.75" x14ac:dyDescent="0.2">
      <c r="B30" s="23">
        <v>6</v>
      </c>
      <c r="C30" s="24" t="s">
        <v>62</v>
      </c>
      <c r="D30" s="30"/>
      <c r="E30" s="31"/>
    </row>
    <row r="31" spans="1:5" ht="25.5" x14ac:dyDescent="0.2">
      <c r="A31" s="11" t="s">
        <v>63</v>
      </c>
      <c r="B31" s="11" t="s">
        <v>63</v>
      </c>
      <c r="C31" s="12" t="s">
        <v>64</v>
      </c>
      <c r="D31" s="29" t="s">
        <v>65</v>
      </c>
      <c r="E31" s="14">
        <v>2.5700000000000003</v>
      </c>
    </row>
    <row r="32" spans="1:5" ht="25.5" x14ac:dyDescent="0.2">
      <c r="A32" s="20" t="s">
        <v>66</v>
      </c>
      <c r="B32" s="20" t="s">
        <v>66</v>
      </c>
      <c r="C32" s="13" t="s">
        <v>67</v>
      </c>
      <c r="D32" s="13" t="s">
        <v>68</v>
      </c>
      <c r="E32" s="21">
        <v>0</v>
      </c>
    </row>
    <row r="33" spans="1:5" ht="25.5" x14ac:dyDescent="0.2">
      <c r="A33" s="20" t="s">
        <v>69</v>
      </c>
      <c r="B33" s="20" t="s">
        <v>69</v>
      </c>
      <c r="C33" s="13" t="s">
        <v>70</v>
      </c>
      <c r="D33" s="13" t="s">
        <v>71</v>
      </c>
      <c r="E33" s="21">
        <v>0</v>
      </c>
    </row>
    <row r="34" spans="1:5" ht="15.75" x14ac:dyDescent="0.2">
      <c r="B34" s="23">
        <v>7</v>
      </c>
      <c r="C34" s="24" t="s">
        <v>72</v>
      </c>
      <c r="D34" s="30"/>
      <c r="E34" s="31"/>
    </row>
    <row r="35" spans="1:5" ht="25.5" x14ac:dyDescent="0.2">
      <c r="A35" s="20" t="s">
        <v>73</v>
      </c>
      <c r="B35" s="20" t="s">
        <v>73</v>
      </c>
      <c r="C35" s="12" t="s">
        <v>74</v>
      </c>
      <c r="D35" s="29" t="s">
        <v>75</v>
      </c>
      <c r="E35" s="21">
        <v>21.45</v>
      </c>
    </row>
    <row r="36" spans="1:5" ht="51" x14ac:dyDescent="0.2">
      <c r="A36" s="11" t="s">
        <v>76</v>
      </c>
      <c r="B36" s="11" t="s">
        <v>76</v>
      </c>
      <c r="C36" s="12" t="s">
        <v>77</v>
      </c>
      <c r="D36" s="29" t="s">
        <v>78</v>
      </c>
      <c r="E36" s="32">
        <v>220.77709999999999</v>
      </c>
    </row>
    <row r="37" spans="1:5" ht="38.25" x14ac:dyDescent="0.2">
      <c r="A37" s="11" t="s">
        <v>79</v>
      </c>
      <c r="B37" s="11" t="s">
        <v>79</v>
      </c>
      <c r="C37" s="12" t="s">
        <v>80</v>
      </c>
      <c r="D37" s="29" t="s">
        <v>81</v>
      </c>
      <c r="E37" s="32">
        <v>0</v>
      </c>
    </row>
    <row r="38" spans="1:5" ht="51" x14ac:dyDescent="0.2">
      <c r="A38" s="11" t="s">
        <v>82</v>
      </c>
      <c r="B38" s="11" t="s">
        <v>82</v>
      </c>
      <c r="C38" s="12" t="s">
        <v>83</v>
      </c>
      <c r="D38" s="29" t="s">
        <v>84</v>
      </c>
      <c r="E38" s="32">
        <v>220.77709999999999</v>
      </c>
    </row>
    <row r="39" spans="1:5" ht="25.5" x14ac:dyDescent="0.2">
      <c r="A39" s="11" t="s">
        <v>85</v>
      </c>
      <c r="B39" s="11" t="s">
        <v>85</v>
      </c>
      <c r="C39" s="12" t="s">
        <v>86</v>
      </c>
      <c r="D39" s="28" t="s">
        <v>87</v>
      </c>
      <c r="E39" s="32">
        <v>73.66</v>
      </c>
    </row>
    <row r="40" spans="1:5" ht="25.5" x14ac:dyDescent="0.2">
      <c r="A40" s="11" t="s">
        <v>88</v>
      </c>
      <c r="B40" s="11" t="s">
        <v>88</v>
      </c>
      <c r="C40" s="12" t="s">
        <v>89</v>
      </c>
      <c r="D40" s="28" t="s">
        <v>90</v>
      </c>
      <c r="E40" s="32">
        <v>0</v>
      </c>
    </row>
    <row r="41" spans="1:5" ht="51" x14ac:dyDescent="0.2">
      <c r="A41" s="11" t="s">
        <v>91</v>
      </c>
      <c r="B41" s="11" t="s">
        <v>91</v>
      </c>
      <c r="C41" s="12" t="s">
        <v>92</v>
      </c>
      <c r="D41" s="28" t="s">
        <v>93</v>
      </c>
      <c r="E41" s="32">
        <v>0</v>
      </c>
    </row>
    <row r="42" spans="1:5" ht="15.75" customHeight="1" x14ac:dyDescent="0.2">
      <c r="B42" s="33">
        <v>8</v>
      </c>
      <c r="C42" s="162" t="s">
        <v>94</v>
      </c>
      <c r="D42" s="162"/>
      <c r="E42" s="162"/>
    </row>
    <row r="43" spans="1:5" ht="25.5" x14ac:dyDescent="0.2">
      <c r="A43" s="11" t="s">
        <v>95</v>
      </c>
      <c r="B43" s="11" t="s">
        <v>95</v>
      </c>
      <c r="C43" s="12" t="s">
        <v>96</v>
      </c>
      <c r="D43" s="28" t="s">
        <v>97</v>
      </c>
      <c r="E43" s="32">
        <v>67.069999999999993</v>
      </c>
    </row>
    <row r="44" spans="1:5" ht="38.25" x14ac:dyDescent="0.2">
      <c r="A44" s="11" t="s">
        <v>98</v>
      </c>
      <c r="B44" s="11" t="s">
        <v>98</v>
      </c>
      <c r="C44" s="12" t="s">
        <v>99</v>
      </c>
      <c r="D44" s="28" t="s">
        <v>100</v>
      </c>
      <c r="E44" s="32">
        <v>93.589999999999989</v>
      </c>
    </row>
    <row r="45" spans="1:5" ht="38.25" x14ac:dyDescent="0.2">
      <c r="A45" s="11" t="s">
        <v>101</v>
      </c>
      <c r="B45" s="11" t="s">
        <v>101</v>
      </c>
      <c r="C45" s="12" t="s">
        <v>102</v>
      </c>
      <c r="D45" s="28" t="s">
        <v>103</v>
      </c>
      <c r="E45" s="32">
        <v>0</v>
      </c>
    </row>
    <row r="46" spans="1:5" ht="33" customHeight="1" x14ac:dyDescent="0.2">
      <c r="A46" s="11" t="s">
        <v>104</v>
      </c>
      <c r="B46" s="11" t="s">
        <v>104</v>
      </c>
      <c r="C46" s="12" t="s">
        <v>105</v>
      </c>
      <c r="D46" s="28" t="s">
        <v>106</v>
      </c>
      <c r="E46" s="32">
        <v>59</v>
      </c>
    </row>
    <row r="47" spans="1:5" ht="25.5" x14ac:dyDescent="0.2">
      <c r="A47" s="11" t="s">
        <v>107</v>
      </c>
      <c r="B47" s="11" t="s">
        <v>107</v>
      </c>
      <c r="C47" s="12" t="s">
        <v>108</v>
      </c>
      <c r="D47" s="28" t="s">
        <v>109</v>
      </c>
      <c r="E47" s="32">
        <v>54.500000000000007</v>
      </c>
    </row>
    <row r="48" spans="1:5" ht="38.25" x14ac:dyDescent="0.2">
      <c r="A48" s="11" t="s">
        <v>110</v>
      </c>
      <c r="B48" s="11" t="s">
        <v>110</v>
      </c>
      <c r="C48" s="12" t="s">
        <v>111</v>
      </c>
      <c r="D48" s="28" t="s">
        <v>112</v>
      </c>
      <c r="E48" s="32">
        <v>0</v>
      </c>
    </row>
    <row r="49" spans="1:5" ht="15.75" customHeight="1" x14ac:dyDescent="0.2">
      <c r="B49" s="23">
        <v>9</v>
      </c>
      <c r="C49" s="163" t="s">
        <v>113</v>
      </c>
      <c r="D49" s="163"/>
      <c r="E49" s="163"/>
    </row>
    <row r="50" spans="1:5" ht="81.75" customHeight="1" x14ac:dyDescent="0.2">
      <c r="A50" s="11" t="s">
        <v>114</v>
      </c>
      <c r="B50" s="11" t="s">
        <v>114</v>
      </c>
      <c r="C50" s="12" t="s">
        <v>115</v>
      </c>
      <c r="D50" s="29" t="s">
        <v>116</v>
      </c>
      <c r="E50" s="32">
        <v>74.16</v>
      </c>
    </row>
    <row r="51" spans="1:5" ht="78" customHeight="1" x14ac:dyDescent="0.2">
      <c r="A51" s="11" t="s">
        <v>117</v>
      </c>
      <c r="B51" s="11" t="s">
        <v>117</v>
      </c>
      <c r="C51" s="12" t="s">
        <v>118</v>
      </c>
      <c r="D51" s="29" t="s">
        <v>119</v>
      </c>
      <c r="E51" s="32">
        <v>58.9</v>
      </c>
    </row>
    <row r="52" spans="1:5" ht="140.25" x14ac:dyDescent="0.2">
      <c r="A52" s="11" t="s">
        <v>120</v>
      </c>
      <c r="B52" s="11" t="s">
        <v>120</v>
      </c>
      <c r="C52" s="12" t="s">
        <v>121</v>
      </c>
      <c r="D52" s="29" t="s">
        <v>122</v>
      </c>
      <c r="E52" s="32">
        <v>80.760000000000005</v>
      </c>
    </row>
    <row r="53" spans="1:5" ht="177" customHeight="1" x14ac:dyDescent="0.2">
      <c r="A53" s="11" t="s">
        <v>123</v>
      </c>
      <c r="B53" s="11" t="s">
        <v>123</v>
      </c>
      <c r="C53" s="12" t="s">
        <v>124</v>
      </c>
      <c r="D53" s="29" t="s">
        <v>125</v>
      </c>
      <c r="E53" s="32">
        <v>38.11</v>
      </c>
    </row>
    <row r="54" spans="1:5" s="19" customFormat="1" ht="57.75" customHeight="1" x14ac:dyDescent="0.2">
      <c r="A54" s="11" t="s">
        <v>126</v>
      </c>
      <c r="B54" s="11" t="s">
        <v>126</v>
      </c>
      <c r="C54" s="13" t="s">
        <v>127</v>
      </c>
      <c r="D54" s="28" t="s">
        <v>128</v>
      </c>
      <c r="E54" s="27">
        <v>0</v>
      </c>
    </row>
    <row r="55" spans="1:5" ht="15.75" customHeight="1" x14ac:dyDescent="0.2">
      <c r="B55" s="23">
        <v>10</v>
      </c>
      <c r="C55" s="163" t="s">
        <v>129</v>
      </c>
      <c r="D55" s="163"/>
      <c r="E55" s="163"/>
    </row>
    <row r="56" spans="1:5" x14ac:dyDescent="0.2">
      <c r="A56" s="20" t="s">
        <v>130</v>
      </c>
      <c r="B56" s="20" t="s">
        <v>130</v>
      </c>
      <c r="C56" s="13" t="s">
        <v>131</v>
      </c>
      <c r="D56" s="13" t="s">
        <v>132</v>
      </c>
      <c r="E56" s="21">
        <v>0</v>
      </c>
    </row>
    <row r="57" spans="1:5" ht="25.5" x14ac:dyDescent="0.2">
      <c r="A57" s="20" t="s">
        <v>133</v>
      </c>
      <c r="B57" s="20" t="s">
        <v>133</v>
      </c>
      <c r="C57" s="13" t="s">
        <v>134</v>
      </c>
      <c r="D57" s="28" t="s">
        <v>135</v>
      </c>
      <c r="E57" s="27">
        <v>7.4499999999999993</v>
      </c>
    </row>
    <row r="58" spans="1:5" ht="119.25" customHeight="1" x14ac:dyDescent="0.2">
      <c r="A58" s="11" t="s">
        <v>136</v>
      </c>
      <c r="B58" s="11" t="s">
        <v>136</v>
      </c>
      <c r="C58" s="12" t="s">
        <v>137</v>
      </c>
      <c r="D58" s="28" t="s">
        <v>138</v>
      </c>
      <c r="E58" s="32">
        <v>7.57</v>
      </c>
    </row>
    <row r="59" spans="1:5" ht="38.25" x14ac:dyDescent="0.2">
      <c r="A59" s="20" t="s">
        <v>139</v>
      </c>
      <c r="B59" s="20" t="s">
        <v>139</v>
      </c>
      <c r="C59" s="13" t="s">
        <v>140</v>
      </c>
      <c r="D59" s="28" t="s">
        <v>141</v>
      </c>
      <c r="E59" s="27">
        <v>595.64290000000005</v>
      </c>
    </row>
    <row r="60" spans="1:5" ht="18.75" customHeight="1" x14ac:dyDescent="0.2">
      <c r="B60" s="23">
        <v>11</v>
      </c>
      <c r="C60" s="162" t="s">
        <v>142</v>
      </c>
      <c r="D60" s="162"/>
      <c r="E60" s="162"/>
    </row>
    <row r="61" spans="1:5" x14ac:dyDescent="0.2">
      <c r="A61" s="11" t="s">
        <v>143</v>
      </c>
      <c r="B61" s="11" t="s">
        <v>143</v>
      </c>
      <c r="C61" s="12" t="s">
        <v>144</v>
      </c>
      <c r="D61" s="29" t="s">
        <v>145</v>
      </c>
      <c r="E61" s="32">
        <v>10.190000000000001</v>
      </c>
    </row>
    <row r="62" spans="1:5" x14ac:dyDescent="0.2">
      <c r="A62" s="11" t="s">
        <v>146</v>
      </c>
      <c r="B62" s="11" t="s">
        <v>146</v>
      </c>
      <c r="C62" s="12" t="s">
        <v>147</v>
      </c>
      <c r="D62" s="29" t="s">
        <v>148</v>
      </c>
      <c r="E62" s="32">
        <v>4.88</v>
      </c>
    </row>
    <row r="63" spans="1:5" x14ac:dyDescent="0.2">
      <c r="A63" s="11" t="s">
        <v>149</v>
      </c>
      <c r="B63" s="11" t="s">
        <v>149</v>
      </c>
      <c r="C63" s="12" t="s">
        <v>150</v>
      </c>
      <c r="D63" s="29" t="s">
        <v>151</v>
      </c>
      <c r="E63" s="32">
        <v>75.13</v>
      </c>
    </row>
    <row r="64" spans="1:5" x14ac:dyDescent="0.2">
      <c r="A64" s="11" t="s">
        <v>152</v>
      </c>
      <c r="B64" s="11" t="s">
        <v>152</v>
      </c>
      <c r="C64" s="12" t="s">
        <v>153</v>
      </c>
      <c r="D64" s="29" t="s">
        <v>154</v>
      </c>
      <c r="E64" s="32">
        <v>9.7900000000000009</v>
      </c>
    </row>
    <row r="65" spans="1:5" ht="15.75" customHeight="1" x14ac:dyDescent="0.2">
      <c r="B65" s="23">
        <v>12</v>
      </c>
      <c r="C65" s="163" t="s">
        <v>155</v>
      </c>
      <c r="D65" s="163"/>
      <c r="E65" s="163"/>
    </row>
    <row r="66" spans="1:5" ht="25.5" x14ac:dyDescent="0.2">
      <c r="A66" s="11" t="s">
        <v>156</v>
      </c>
      <c r="B66" s="11" t="s">
        <v>156</v>
      </c>
      <c r="C66" s="12" t="s">
        <v>157</v>
      </c>
      <c r="D66" s="28" t="s">
        <v>158</v>
      </c>
      <c r="E66" s="32">
        <v>100</v>
      </c>
    </row>
    <row r="67" spans="1:5" ht="39" customHeight="1" x14ac:dyDescent="0.2">
      <c r="A67" s="11" t="s">
        <v>159</v>
      </c>
      <c r="B67" s="11" t="s">
        <v>159</v>
      </c>
      <c r="C67" s="12" t="s">
        <v>160</v>
      </c>
      <c r="D67" s="28" t="s">
        <v>161</v>
      </c>
      <c r="E67" s="32">
        <v>-100</v>
      </c>
    </row>
    <row r="68" spans="1:5" x14ac:dyDescent="0.2">
      <c r="A68" s="11" t="s">
        <v>162</v>
      </c>
      <c r="B68" s="11" t="s">
        <v>162</v>
      </c>
      <c r="C68" s="12" t="s">
        <v>163</v>
      </c>
      <c r="D68" s="29" t="s">
        <v>164</v>
      </c>
      <c r="E68" s="32">
        <v>0</v>
      </c>
    </row>
    <row r="69" spans="1:5" ht="25.5" x14ac:dyDescent="0.2">
      <c r="A69" s="11" t="s">
        <v>165</v>
      </c>
      <c r="B69" s="11" t="s">
        <v>165</v>
      </c>
      <c r="C69" s="28" t="s">
        <v>166</v>
      </c>
      <c r="D69" s="28" t="s">
        <v>167</v>
      </c>
      <c r="E69" s="27">
        <v>0</v>
      </c>
    </row>
    <row r="70" spans="1:5" ht="15.75" customHeight="1" x14ac:dyDescent="0.2">
      <c r="B70" s="33">
        <v>13</v>
      </c>
      <c r="C70" s="163" t="s">
        <v>168</v>
      </c>
      <c r="D70" s="163"/>
      <c r="E70" s="163"/>
    </row>
    <row r="71" spans="1:5" x14ac:dyDescent="0.2">
      <c r="A71" s="20" t="s">
        <v>169</v>
      </c>
      <c r="B71" s="20" t="s">
        <v>169</v>
      </c>
      <c r="C71" s="13" t="s">
        <v>170</v>
      </c>
      <c r="D71" s="13" t="s">
        <v>171</v>
      </c>
      <c r="E71" s="21">
        <v>0</v>
      </c>
    </row>
    <row r="72" spans="1:5" ht="45.75" customHeight="1" x14ac:dyDescent="0.2">
      <c r="A72" s="20" t="s">
        <v>172</v>
      </c>
      <c r="B72" s="20" t="s">
        <v>172</v>
      </c>
      <c r="C72" s="13" t="s">
        <v>173</v>
      </c>
      <c r="D72" s="13" t="s">
        <v>174</v>
      </c>
      <c r="E72" s="21">
        <v>0</v>
      </c>
    </row>
    <row r="73" spans="1:5" ht="45.75" customHeight="1" x14ac:dyDescent="0.2">
      <c r="A73" s="20" t="s">
        <v>175</v>
      </c>
      <c r="B73" s="20" t="s">
        <v>175</v>
      </c>
      <c r="C73" s="13" t="s">
        <v>176</v>
      </c>
      <c r="D73" s="13" t="s">
        <v>177</v>
      </c>
      <c r="E73" s="21">
        <v>0</v>
      </c>
    </row>
    <row r="74" spans="1:5" s="19" customFormat="1" ht="17.25" customHeight="1" x14ac:dyDescent="0.2">
      <c r="A74"/>
      <c r="B74" s="34">
        <v>14</v>
      </c>
      <c r="C74" s="164" t="s">
        <v>178</v>
      </c>
      <c r="D74" s="164"/>
      <c r="E74" s="164"/>
    </row>
    <row r="75" spans="1:5" s="35" customFormat="1" ht="91.5" customHeight="1" x14ac:dyDescent="0.2">
      <c r="A75" s="20" t="s">
        <v>179</v>
      </c>
      <c r="B75" s="20" t="s">
        <v>179</v>
      </c>
      <c r="C75" s="13" t="s">
        <v>180</v>
      </c>
      <c r="D75" s="28" t="s">
        <v>181</v>
      </c>
      <c r="E75" s="27">
        <v>65.75</v>
      </c>
    </row>
    <row r="76" spans="1:5" ht="15.75" customHeight="1" x14ac:dyDescent="0.2">
      <c r="B76" s="33">
        <v>15</v>
      </c>
      <c r="C76" s="163" t="s">
        <v>182</v>
      </c>
      <c r="D76" s="163"/>
      <c r="E76" s="163"/>
    </row>
    <row r="77" spans="1:5" s="36" customFormat="1" ht="63.75" x14ac:dyDescent="0.2">
      <c r="A77" s="11" t="s">
        <v>183</v>
      </c>
      <c r="B77" s="11" t="s">
        <v>183</v>
      </c>
      <c r="C77" s="13" t="s">
        <v>184</v>
      </c>
      <c r="D77" s="28" t="s">
        <v>185</v>
      </c>
      <c r="E77" s="14">
        <v>10.75</v>
      </c>
    </row>
    <row r="78" spans="1:5" s="36" customFormat="1" ht="90.75" customHeight="1" x14ac:dyDescent="0.2">
      <c r="A78" s="11" t="s">
        <v>186</v>
      </c>
      <c r="B78" s="11" t="s">
        <v>186</v>
      </c>
      <c r="C78" s="13" t="s">
        <v>187</v>
      </c>
      <c r="D78" s="28" t="s">
        <v>188</v>
      </c>
      <c r="E78" s="14">
        <v>12.94</v>
      </c>
    </row>
    <row r="79" spans="1:5" ht="17.25" customHeight="1" x14ac:dyDescent="0.2">
      <c r="B79" s="165" t="s">
        <v>189</v>
      </c>
      <c r="C79" s="165"/>
      <c r="D79" s="165"/>
      <c r="E79" s="165"/>
    </row>
    <row r="80" spans="1:5" ht="26.25" customHeight="1" x14ac:dyDescent="0.2">
      <c r="B80" s="166" t="s">
        <v>190</v>
      </c>
      <c r="C80" s="166"/>
      <c r="D80" s="166"/>
      <c r="E80" s="166"/>
    </row>
    <row r="81" spans="1:5" ht="32.25" customHeight="1" x14ac:dyDescent="0.2">
      <c r="B81" s="166" t="s">
        <v>191</v>
      </c>
      <c r="C81" s="166"/>
      <c r="D81" s="166"/>
      <c r="E81" s="166"/>
    </row>
    <row r="82" spans="1:5" ht="18.75" customHeight="1" x14ac:dyDescent="0.2">
      <c r="B82" s="167" t="s">
        <v>192</v>
      </c>
      <c r="C82" s="167"/>
      <c r="D82" s="167"/>
      <c r="E82" s="167"/>
    </row>
    <row r="83" spans="1:5" s="37" customFormat="1" ht="18.75" customHeight="1" x14ac:dyDescent="0.2">
      <c r="A83"/>
      <c r="B83" s="166" t="s">
        <v>193</v>
      </c>
      <c r="C83" s="166"/>
      <c r="D83" s="166"/>
      <c r="E83" s="166"/>
    </row>
    <row r="84" spans="1:5" s="19" customFormat="1" ht="18.75" customHeight="1" x14ac:dyDescent="0.2">
      <c r="A84"/>
      <c r="B84" s="166" t="s">
        <v>194</v>
      </c>
      <c r="C84" s="166"/>
      <c r="D84" s="166"/>
      <c r="E84" s="166"/>
    </row>
    <row r="85" spans="1:5" s="19" customFormat="1" ht="18.75" customHeight="1" x14ac:dyDescent="0.2">
      <c r="A85"/>
      <c r="B85" s="166" t="s">
        <v>195</v>
      </c>
      <c r="C85" s="166"/>
      <c r="D85" s="166"/>
      <c r="E85" s="166"/>
    </row>
    <row r="86" spans="1:5" s="19" customFormat="1" ht="18.75" customHeight="1" x14ac:dyDescent="0.2">
      <c r="A86"/>
      <c r="B86" s="166" t="s">
        <v>196</v>
      </c>
      <c r="C86" s="166"/>
      <c r="D86" s="166"/>
      <c r="E86" s="166"/>
    </row>
    <row r="87" spans="1:5" x14ac:dyDescent="0.2">
      <c r="B87" s="167" t="s">
        <v>197</v>
      </c>
      <c r="C87" s="167"/>
      <c r="D87" s="167"/>
      <c r="E87" s="167"/>
    </row>
  </sheetData>
  <sheetProtection sheet="1"/>
  <mergeCells count="26">
    <mergeCell ref="B82:E82"/>
    <mergeCell ref="B83:E83"/>
    <mergeCell ref="B84:E84"/>
    <mergeCell ref="B85:E85"/>
    <mergeCell ref="B86:E86"/>
    <mergeCell ref="B87:E87"/>
    <mergeCell ref="C70:E70"/>
    <mergeCell ref="C74:E74"/>
    <mergeCell ref="C76:E76"/>
    <mergeCell ref="B79:E79"/>
    <mergeCell ref="B80:E80"/>
    <mergeCell ref="B81:E81"/>
    <mergeCell ref="C9:E9"/>
    <mergeCell ref="C42:E42"/>
    <mergeCell ref="C49:E49"/>
    <mergeCell ref="C55:E55"/>
    <mergeCell ref="C60:E60"/>
    <mergeCell ref="C65:E65"/>
    <mergeCell ref="B3:E3"/>
    <mergeCell ref="B4:E4"/>
    <mergeCell ref="B5:E5"/>
    <mergeCell ref="B6:E6"/>
    <mergeCell ref="A7:A8"/>
    <mergeCell ref="B7:C8"/>
    <mergeCell ref="D7:D8"/>
    <mergeCell ref="E7:E8"/>
  </mergeCells>
  <printOptions horizontalCentered="1"/>
  <pageMargins left="0.31496062992125984" right="0.31496062992125984" top="0.15748031496062992" bottom="0.15748031496062992" header="0.51181102362204722" footer="0.51181102362204722"/>
  <pageSetup paperSize="9" scale="92" firstPageNumber="0" fitToHeight="0" orientation="landscape" horizontalDpi="300" verticalDpi="300"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85" zoomScaleNormal="85" workbookViewId="0">
      <pane ySplit="6" topLeftCell="A7" activePane="bottomLeft" state="frozen"/>
      <selection pane="bottomLeft" activeCell="A2" sqref="A2"/>
    </sheetView>
  </sheetViews>
  <sheetFormatPr defaultRowHeight="12.75" x14ac:dyDescent="0.2"/>
  <cols>
    <col min="1" max="1" width="9" style="38" hidden="1" customWidth="1"/>
    <col min="2" max="2" width="11.140625" style="39" customWidth="1"/>
    <col min="3" max="3" width="66.5703125" style="39" customWidth="1"/>
    <col min="4" max="4" width="18" style="40" customWidth="1"/>
    <col min="5" max="5" width="20.5703125" style="40" customWidth="1"/>
    <col min="6" max="6" width="17.42578125" style="40" customWidth="1"/>
    <col min="7" max="10" width="20.85546875" style="40" customWidth="1"/>
    <col min="11" max="11" width="19" style="40" customWidth="1"/>
    <col min="12" max="16384" width="9.140625" style="40"/>
  </cols>
  <sheetData>
    <row r="1" spans="1:11" hidden="1" x14ac:dyDescent="0.2">
      <c r="A1" s="38" t="s">
        <v>742</v>
      </c>
      <c r="B1" s="41"/>
      <c r="C1" s="42"/>
      <c r="D1" s="42" t="s">
        <v>1</v>
      </c>
      <c r="E1" s="43" t="s">
        <v>198</v>
      </c>
      <c r="F1" s="43" t="s">
        <v>199</v>
      </c>
      <c r="G1" s="40" t="s">
        <v>200</v>
      </c>
      <c r="H1" s="44" t="s">
        <v>201</v>
      </c>
      <c r="I1" s="44" t="s">
        <v>202</v>
      </c>
      <c r="J1" s="44" t="s">
        <v>203</v>
      </c>
      <c r="K1" s="45" t="s">
        <v>204</v>
      </c>
    </row>
    <row r="2" spans="1:11" x14ac:dyDescent="0.2">
      <c r="A2" s="38" t="s">
        <v>0</v>
      </c>
      <c r="B2" s="41"/>
      <c r="C2" s="42"/>
      <c r="D2" s="42"/>
      <c r="E2" s="43"/>
      <c r="F2" s="43"/>
      <c r="H2" s="44"/>
      <c r="I2" s="44"/>
      <c r="J2" s="44"/>
      <c r="K2" s="45" t="s">
        <v>205</v>
      </c>
    </row>
    <row r="3" spans="1:11" ht="18" x14ac:dyDescent="0.25">
      <c r="B3" s="168" t="s">
        <v>3</v>
      </c>
      <c r="C3" s="168"/>
      <c r="D3" s="168"/>
      <c r="E3" s="168"/>
      <c r="F3" s="168"/>
      <c r="G3" s="168"/>
      <c r="H3" s="168"/>
      <c r="I3" s="168"/>
      <c r="J3" s="168"/>
      <c r="K3" s="168"/>
    </row>
    <row r="4" spans="1:11" ht="15.75" x14ac:dyDescent="0.2">
      <c r="B4" s="169" t="s">
        <v>206</v>
      </c>
      <c r="C4" s="169"/>
      <c r="D4" s="169"/>
      <c r="E4" s="169"/>
      <c r="F4" s="169"/>
      <c r="G4" s="169"/>
      <c r="H4" s="169"/>
      <c r="I4" s="169"/>
      <c r="J4" s="169"/>
      <c r="K4" s="169"/>
    </row>
    <row r="5" spans="1:11" ht="27" customHeight="1" x14ac:dyDescent="0.2">
      <c r="A5" s="38" t="s">
        <v>5</v>
      </c>
      <c r="B5" s="170" t="s">
        <v>740</v>
      </c>
      <c r="C5" s="170"/>
      <c r="D5" s="170"/>
      <c r="E5" s="170"/>
      <c r="F5" s="170"/>
      <c r="G5" s="170"/>
      <c r="H5" s="170"/>
      <c r="I5" s="170"/>
      <c r="J5" s="170"/>
      <c r="K5" s="170"/>
    </row>
    <row r="6" spans="1:11" ht="21" customHeight="1" x14ac:dyDescent="0.2">
      <c r="B6" s="171" t="s">
        <v>207</v>
      </c>
      <c r="C6" s="172" t="s">
        <v>208</v>
      </c>
      <c r="D6" s="173" t="s">
        <v>209</v>
      </c>
      <c r="E6" s="173"/>
      <c r="F6" s="173"/>
      <c r="G6" s="174" t="s">
        <v>210</v>
      </c>
      <c r="H6" s="174"/>
      <c r="I6" s="174"/>
      <c r="J6" s="174"/>
      <c r="K6" s="174"/>
    </row>
    <row r="7" spans="1:11" ht="133.5" customHeight="1" x14ac:dyDescent="0.2">
      <c r="B7" s="171"/>
      <c r="C7" s="172"/>
      <c r="D7" s="47" t="s">
        <v>211</v>
      </c>
      <c r="E7" s="47" t="s">
        <v>212</v>
      </c>
      <c r="F7" s="47" t="s">
        <v>213</v>
      </c>
      <c r="G7" s="48" t="s">
        <v>214</v>
      </c>
      <c r="H7" s="48" t="s">
        <v>215</v>
      </c>
      <c r="I7" s="48" t="s">
        <v>216</v>
      </c>
      <c r="J7" s="48" t="s">
        <v>217</v>
      </c>
      <c r="K7" s="48" t="s">
        <v>218</v>
      </c>
    </row>
    <row r="8" spans="1:11" ht="35.1" customHeight="1" x14ac:dyDescent="0.2">
      <c r="B8" s="49" t="s">
        <v>219</v>
      </c>
      <c r="C8" s="50" t="s">
        <v>220</v>
      </c>
      <c r="D8" s="51"/>
      <c r="E8" s="51"/>
      <c r="F8" s="51"/>
      <c r="G8" s="51"/>
      <c r="H8" s="51"/>
      <c r="I8" s="51"/>
      <c r="J8" s="51"/>
      <c r="K8" s="51"/>
    </row>
    <row r="9" spans="1:11" ht="35.1" customHeight="1" x14ac:dyDescent="0.2">
      <c r="A9" s="48" t="s">
        <v>221</v>
      </c>
      <c r="B9" s="48" t="s">
        <v>221</v>
      </c>
      <c r="C9" s="52" t="s">
        <v>222</v>
      </c>
      <c r="D9" s="53">
        <v>47.467599999999997</v>
      </c>
      <c r="E9" s="53">
        <v>40.616900000000001</v>
      </c>
      <c r="F9" s="53">
        <v>47.8596</v>
      </c>
      <c r="G9" s="53">
        <v>100</v>
      </c>
      <c r="H9" s="53">
        <v>99.813100000000006</v>
      </c>
      <c r="I9" s="53">
        <v>76.993499999999997</v>
      </c>
      <c r="J9" s="53">
        <v>85.000200000000007</v>
      </c>
      <c r="K9" s="53">
        <v>39.3414</v>
      </c>
    </row>
    <row r="10" spans="1:11" ht="35.1" customHeight="1" x14ac:dyDescent="0.2">
      <c r="A10" s="48" t="s">
        <v>223</v>
      </c>
      <c r="B10" s="48" t="s">
        <v>223</v>
      </c>
      <c r="C10" s="52" t="s">
        <v>224</v>
      </c>
      <c r="D10" s="53">
        <v>0</v>
      </c>
      <c r="E10" s="53">
        <v>0</v>
      </c>
      <c r="F10" s="53">
        <v>0</v>
      </c>
      <c r="G10" s="53">
        <v>0</v>
      </c>
      <c r="H10" s="53">
        <v>0</v>
      </c>
      <c r="I10" s="53">
        <v>0</v>
      </c>
      <c r="J10" s="53">
        <v>0</v>
      </c>
      <c r="K10" s="53">
        <v>0</v>
      </c>
    </row>
    <row r="11" spans="1:11" ht="35.1" customHeight="1" x14ac:dyDescent="0.2">
      <c r="A11" s="48" t="s">
        <v>225</v>
      </c>
      <c r="B11" s="48" t="s">
        <v>225</v>
      </c>
      <c r="C11" s="52" t="s">
        <v>226</v>
      </c>
      <c r="D11" s="53">
        <v>4.0928000000000004</v>
      </c>
      <c r="E11" s="53">
        <v>3.7410000000000001</v>
      </c>
      <c r="F11" s="53">
        <v>4.0871000000000004</v>
      </c>
      <c r="G11" s="53">
        <v>100</v>
      </c>
      <c r="H11" s="53">
        <v>100</v>
      </c>
      <c r="I11" s="53">
        <v>100</v>
      </c>
      <c r="J11" s="53">
        <v>100</v>
      </c>
      <c r="K11" s="53">
        <v>0</v>
      </c>
    </row>
    <row r="12" spans="1:11" ht="35.1" customHeight="1" x14ac:dyDescent="0.2">
      <c r="A12" s="48" t="s">
        <v>227</v>
      </c>
      <c r="B12" s="48">
        <v>10302</v>
      </c>
      <c r="C12" s="52" t="s">
        <v>228</v>
      </c>
      <c r="D12" s="53">
        <v>0</v>
      </c>
      <c r="E12" s="53">
        <v>0</v>
      </c>
      <c r="F12" s="53">
        <v>0</v>
      </c>
      <c r="G12" s="53">
        <v>0</v>
      </c>
      <c r="H12" s="53">
        <v>0</v>
      </c>
      <c r="I12" s="53">
        <v>0</v>
      </c>
      <c r="J12" s="53">
        <v>0</v>
      </c>
      <c r="K12" s="53">
        <v>0</v>
      </c>
    </row>
    <row r="13" spans="1:11" ht="35.1" customHeight="1" x14ac:dyDescent="0.2">
      <c r="A13" s="48" t="s">
        <v>229</v>
      </c>
      <c r="B13" s="46">
        <v>10000</v>
      </c>
      <c r="C13" s="54" t="s">
        <v>230</v>
      </c>
      <c r="D13" s="55">
        <f>SUM(D9:D12)</f>
        <v>51.560400000000001</v>
      </c>
      <c r="E13" s="55">
        <f>SUM(E9:E12)</f>
        <v>44.357900000000001</v>
      </c>
      <c r="F13" s="55">
        <f>SUM(F9:F12)</f>
        <v>51.9467</v>
      </c>
      <c r="G13" s="56">
        <v>100</v>
      </c>
      <c r="H13" s="56">
        <v>99.826300000000003</v>
      </c>
      <c r="I13" s="56">
        <v>78.507099999999994</v>
      </c>
      <c r="J13" s="56">
        <v>86.180400000000006</v>
      </c>
      <c r="K13" s="56">
        <v>39.3414</v>
      </c>
    </row>
    <row r="14" spans="1:11" ht="35.1" customHeight="1" x14ac:dyDescent="0.2">
      <c r="B14" s="49" t="s">
        <v>231</v>
      </c>
      <c r="C14" s="54" t="s">
        <v>232</v>
      </c>
      <c r="D14" s="57"/>
      <c r="E14" s="57"/>
      <c r="F14" s="57"/>
      <c r="G14" s="57"/>
      <c r="H14" s="57"/>
      <c r="I14" s="57"/>
      <c r="J14" s="57"/>
      <c r="K14" s="57"/>
    </row>
    <row r="15" spans="1:11" ht="35.1" customHeight="1" x14ac:dyDescent="0.2">
      <c r="A15" s="48" t="s">
        <v>233</v>
      </c>
      <c r="B15" s="48" t="s">
        <v>233</v>
      </c>
      <c r="C15" s="52" t="s">
        <v>234</v>
      </c>
      <c r="D15" s="53">
        <v>9.7180999999999997</v>
      </c>
      <c r="E15" s="53">
        <v>18.1572</v>
      </c>
      <c r="F15" s="53">
        <v>20.6084</v>
      </c>
      <c r="G15" s="53">
        <v>100</v>
      </c>
      <c r="H15" s="53">
        <v>100.20610000000001</v>
      </c>
      <c r="I15" s="53">
        <v>94.751199999999997</v>
      </c>
      <c r="J15" s="53">
        <v>96.132400000000004</v>
      </c>
      <c r="K15" s="53">
        <v>56.878399999999999</v>
      </c>
    </row>
    <row r="16" spans="1:11" ht="35.1" customHeight="1" x14ac:dyDescent="0.2">
      <c r="A16" s="48" t="s">
        <v>235</v>
      </c>
      <c r="B16" s="48" t="s">
        <v>235</v>
      </c>
      <c r="C16" s="52" t="s">
        <v>236</v>
      </c>
      <c r="D16" s="53">
        <v>0</v>
      </c>
      <c r="E16" s="53">
        <v>0</v>
      </c>
      <c r="F16" s="53">
        <v>0</v>
      </c>
      <c r="G16" s="53">
        <v>0</v>
      </c>
      <c r="H16" s="53">
        <v>0</v>
      </c>
      <c r="I16" s="53">
        <v>0</v>
      </c>
      <c r="J16" s="53">
        <v>0</v>
      </c>
      <c r="K16" s="53">
        <v>0</v>
      </c>
    </row>
    <row r="17" spans="1:11" ht="35.1" customHeight="1" x14ac:dyDescent="0.2">
      <c r="A17" s="48" t="s">
        <v>237</v>
      </c>
      <c r="B17" s="48" t="s">
        <v>237</v>
      </c>
      <c r="C17" s="52" t="s">
        <v>238</v>
      </c>
      <c r="D17" s="53">
        <v>0.33029999999999998</v>
      </c>
      <c r="E17" s="53">
        <v>0.32529999999999998</v>
      </c>
      <c r="F17" s="53">
        <v>0.43070000000000003</v>
      </c>
      <c r="G17" s="53">
        <v>100</v>
      </c>
      <c r="H17" s="53">
        <v>100</v>
      </c>
      <c r="I17" s="53">
        <v>60.268700000000003</v>
      </c>
      <c r="J17" s="53">
        <v>29.331099999999999</v>
      </c>
      <c r="K17" s="53">
        <v>100</v>
      </c>
    </row>
    <row r="18" spans="1:11" ht="35.1" customHeight="1" x14ac:dyDescent="0.2">
      <c r="A18" s="48" t="s">
        <v>239</v>
      </c>
      <c r="B18" s="48" t="s">
        <v>239</v>
      </c>
      <c r="C18" s="52" t="s">
        <v>240</v>
      </c>
      <c r="D18" s="53">
        <v>0</v>
      </c>
      <c r="E18" s="53">
        <v>0.13</v>
      </c>
      <c r="F18" s="53">
        <v>0.1525</v>
      </c>
      <c r="G18" s="53">
        <v>0</v>
      </c>
      <c r="H18" s="53">
        <v>100</v>
      </c>
      <c r="I18" s="53">
        <v>100</v>
      </c>
      <c r="J18" s="53">
        <v>100</v>
      </c>
      <c r="K18" s="53">
        <v>0</v>
      </c>
    </row>
    <row r="19" spans="1:11" ht="35.1" customHeight="1" x14ac:dyDescent="0.2">
      <c r="A19" s="48" t="s">
        <v>241</v>
      </c>
      <c r="B19" s="48" t="s">
        <v>241</v>
      </c>
      <c r="C19" s="52" t="s">
        <v>242</v>
      </c>
      <c r="D19" s="53">
        <v>0</v>
      </c>
      <c r="E19" s="53">
        <v>0</v>
      </c>
      <c r="F19" s="53">
        <v>0</v>
      </c>
      <c r="G19" s="53">
        <v>0</v>
      </c>
      <c r="H19" s="53">
        <v>0</v>
      </c>
      <c r="I19" s="53">
        <v>0</v>
      </c>
      <c r="J19" s="53">
        <v>0</v>
      </c>
      <c r="K19" s="53">
        <v>0</v>
      </c>
    </row>
    <row r="20" spans="1:11" ht="35.1" customHeight="1" x14ac:dyDescent="0.2">
      <c r="A20" s="48" t="s">
        <v>243</v>
      </c>
      <c r="B20" s="46">
        <v>20000</v>
      </c>
      <c r="C20" s="54" t="s">
        <v>244</v>
      </c>
      <c r="D20" s="55">
        <f>SUM(D15:D19)</f>
        <v>10.048399999999999</v>
      </c>
      <c r="E20" s="55">
        <f>SUM(E15:E19)</f>
        <v>18.612499999999997</v>
      </c>
      <c r="F20" s="55">
        <f>SUM(F15:F19)</f>
        <v>21.191600000000001</v>
      </c>
      <c r="G20" s="56">
        <v>100</v>
      </c>
      <c r="H20" s="56">
        <v>100.1982</v>
      </c>
      <c r="I20" s="56">
        <v>93.601299999999995</v>
      </c>
      <c r="J20" s="56">
        <v>94.802499999999995</v>
      </c>
      <c r="K20" s="56">
        <v>70.183700000000002</v>
      </c>
    </row>
    <row r="21" spans="1:11" ht="35.1" customHeight="1" x14ac:dyDescent="0.2">
      <c r="B21" s="49" t="s">
        <v>245</v>
      </c>
      <c r="C21" s="54" t="s">
        <v>246</v>
      </c>
      <c r="D21" s="51"/>
      <c r="E21" s="51"/>
      <c r="F21" s="51"/>
      <c r="G21" s="51"/>
      <c r="H21" s="51"/>
      <c r="I21" s="51"/>
      <c r="J21" s="51"/>
      <c r="K21" s="51"/>
    </row>
    <row r="22" spans="1:11" ht="35.1" customHeight="1" x14ac:dyDescent="0.2">
      <c r="A22" s="48" t="s">
        <v>247</v>
      </c>
      <c r="B22" s="48" t="s">
        <v>247</v>
      </c>
      <c r="C22" s="52" t="s">
        <v>248</v>
      </c>
      <c r="D22" s="53">
        <v>7.9377000000000004</v>
      </c>
      <c r="E22" s="53">
        <v>5.9730999999999996</v>
      </c>
      <c r="F22" s="53">
        <v>7.1977000000000002</v>
      </c>
      <c r="G22" s="53">
        <v>100</v>
      </c>
      <c r="H22" s="53">
        <v>100.2711</v>
      </c>
      <c r="I22" s="53">
        <v>73.660300000000007</v>
      </c>
      <c r="J22" s="53">
        <v>70.472499999999997</v>
      </c>
      <c r="K22" s="53">
        <v>83.340400000000002</v>
      </c>
    </row>
    <row r="23" spans="1:11" ht="35.1" customHeight="1" x14ac:dyDescent="0.2">
      <c r="A23" s="48" t="s">
        <v>249</v>
      </c>
      <c r="B23" s="48" t="s">
        <v>249</v>
      </c>
      <c r="C23" s="52" t="s">
        <v>250</v>
      </c>
      <c r="D23" s="53">
        <v>0.32679999999999998</v>
      </c>
      <c r="E23" s="53">
        <v>0.18079999999999999</v>
      </c>
      <c r="F23" s="53">
        <v>0.3488</v>
      </c>
      <c r="G23" s="53">
        <v>100</v>
      </c>
      <c r="H23" s="53">
        <v>100</v>
      </c>
      <c r="I23" s="53">
        <v>72.647300000000001</v>
      </c>
      <c r="J23" s="53">
        <v>87.335599999999999</v>
      </c>
      <c r="K23" s="53">
        <v>54.986199999999997</v>
      </c>
    </row>
    <row r="24" spans="1:11" ht="35.1" customHeight="1" x14ac:dyDescent="0.2">
      <c r="A24" s="48" t="s">
        <v>251</v>
      </c>
      <c r="B24" s="48" t="s">
        <v>251</v>
      </c>
      <c r="C24" s="52" t="s">
        <v>252</v>
      </c>
      <c r="D24" s="53">
        <v>4.0000000000000002E-4</v>
      </c>
      <c r="E24" s="53">
        <v>2.9999999999999997E-4</v>
      </c>
      <c r="F24" s="53">
        <v>0</v>
      </c>
      <c r="G24" s="53">
        <v>100</v>
      </c>
      <c r="H24" s="53">
        <v>100</v>
      </c>
      <c r="I24" s="53">
        <v>100</v>
      </c>
      <c r="J24" s="53">
        <v>100</v>
      </c>
      <c r="K24" s="53">
        <v>0</v>
      </c>
    </row>
    <row r="25" spans="1:11" ht="35.1" customHeight="1" x14ac:dyDescent="0.2">
      <c r="A25" s="48" t="s">
        <v>253</v>
      </c>
      <c r="B25" s="48" t="s">
        <v>253</v>
      </c>
      <c r="C25" s="52" t="s">
        <v>254</v>
      </c>
      <c r="D25" s="53">
        <v>0</v>
      </c>
      <c r="E25" s="53">
        <v>0</v>
      </c>
      <c r="F25" s="53">
        <v>0</v>
      </c>
      <c r="G25" s="53">
        <v>0</v>
      </c>
      <c r="H25" s="53">
        <v>0</v>
      </c>
      <c r="I25" s="53">
        <v>0</v>
      </c>
      <c r="J25" s="53">
        <v>0</v>
      </c>
      <c r="K25" s="53">
        <v>0</v>
      </c>
    </row>
    <row r="26" spans="1:11" ht="35.1" customHeight="1" x14ac:dyDescent="0.2">
      <c r="A26" s="48" t="s">
        <v>255</v>
      </c>
      <c r="B26" s="48" t="s">
        <v>255</v>
      </c>
      <c r="C26" s="52" t="s">
        <v>256</v>
      </c>
      <c r="D26" s="53">
        <v>1.2519</v>
      </c>
      <c r="E26" s="53">
        <v>1.3571</v>
      </c>
      <c r="F26" s="53">
        <v>1.3028999999999999</v>
      </c>
      <c r="G26" s="53">
        <v>100</v>
      </c>
      <c r="H26" s="53">
        <v>100.1361</v>
      </c>
      <c r="I26" s="53">
        <v>86.168999999999997</v>
      </c>
      <c r="J26" s="53">
        <v>96.768900000000002</v>
      </c>
      <c r="K26" s="53">
        <v>76.795299999999997</v>
      </c>
    </row>
    <row r="27" spans="1:11" ht="35.1" customHeight="1" x14ac:dyDescent="0.2">
      <c r="A27" s="48" t="s">
        <v>257</v>
      </c>
      <c r="B27" s="46">
        <v>30000</v>
      </c>
      <c r="C27" s="54" t="s">
        <v>258</v>
      </c>
      <c r="D27" s="55">
        <f>SUM(D22:D26)</f>
        <v>9.5167999999999999</v>
      </c>
      <c r="E27" s="55">
        <f>SUM(E22:E26)</f>
        <v>7.5112999999999994</v>
      </c>
      <c r="F27" s="55">
        <f>SUM(F22:F26)</f>
        <v>8.8493999999999993</v>
      </c>
      <c r="G27" s="56">
        <v>100</v>
      </c>
      <c r="H27" s="56">
        <v>100.2286</v>
      </c>
      <c r="I27" s="56">
        <v>76.285200000000003</v>
      </c>
      <c r="J27" s="56">
        <v>75.008799999999994</v>
      </c>
      <c r="K27" s="56">
        <v>79.017799999999994</v>
      </c>
    </row>
    <row r="28" spans="1:11" ht="35.1" customHeight="1" x14ac:dyDescent="0.2">
      <c r="B28" s="49" t="s">
        <v>259</v>
      </c>
      <c r="C28" s="54" t="s">
        <v>260</v>
      </c>
      <c r="D28" s="51"/>
      <c r="E28" s="51"/>
      <c r="F28" s="51"/>
      <c r="G28" s="51"/>
      <c r="H28" s="51"/>
      <c r="I28" s="51"/>
      <c r="J28" s="51"/>
      <c r="K28" s="51"/>
    </row>
    <row r="29" spans="1:11" ht="35.1" customHeight="1" x14ac:dyDescent="0.2">
      <c r="A29" s="48" t="s">
        <v>261</v>
      </c>
      <c r="B29" s="48" t="s">
        <v>261</v>
      </c>
      <c r="C29" s="52" t="s">
        <v>262</v>
      </c>
      <c r="D29" s="53">
        <v>1.8158000000000001</v>
      </c>
      <c r="E29" s="53">
        <v>1.1302000000000001</v>
      </c>
      <c r="F29" s="53">
        <v>2.0322</v>
      </c>
      <c r="G29" s="53">
        <v>100</v>
      </c>
      <c r="H29" s="53">
        <v>100</v>
      </c>
      <c r="I29" s="53">
        <v>93.93</v>
      </c>
      <c r="J29" s="53">
        <v>93.888099999999994</v>
      </c>
      <c r="K29" s="53">
        <v>100</v>
      </c>
    </row>
    <row r="30" spans="1:11" ht="35.1" customHeight="1" x14ac:dyDescent="0.2">
      <c r="A30" s="48" t="s">
        <v>263</v>
      </c>
      <c r="B30" s="48" t="s">
        <v>263</v>
      </c>
      <c r="C30" s="52" t="s">
        <v>264</v>
      </c>
      <c r="D30" s="53">
        <v>4.1496000000000004</v>
      </c>
      <c r="E30" s="53">
        <v>5.4813999999999998</v>
      </c>
      <c r="F30" s="53">
        <v>6.1917999999999997</v>
      </c>
      <c r="G30" s="53">
        <v>100</v>
      </c>
      <c r="H30" s="53">
        <v>105.0372</v>
      </c>
      <c r="I30" s="53">
        <v>26.099</v>
      </c>
      <c r="J30" s="53">
        <v>25.038900000000002</v>
      </c>
      <c r="K30" s="53">
        <v>28.189599999999999</v>
      </c>
    </row>
    <row r="31" spans="1:11" ht="35.1" customHeight="1" x14ac:dyDescent="0.2">
      <c r="A31" s="48" t="s">
        <v>265</v>
      </c>
      <c r="B31" s="48" t="s">
        <v>265</v>
      </c>
      <c r="C31" s="52" t="s">
        <v>266</v>
      </c>
      <c r="D31" s="53">
        <v>0</v>
      </c>
      <c r="E31" s="53">
        <v>1.2826</v>
      </c>
      <c r="F31" s="53">
        <v>0.65359999999999996</v>
      </c>
      <c r="G31" s="53">
        <v>100</v>
      </c>
      <c r="H31" s="53">
        <v>119.9354</v>
      </c>
      <c r="I31" s="53">
        <v>13.386900000000001</v>
      </c>
      <c r="J31" s="53">
        <v>81.295599999999993</v>
      </c>
      <c r="K31" s="53">
        <v>0</v>
      </c>
    </row>
    <row r="32" spans="1:11" ht="35.1" customHeight="1" x14ac:dyDescent="0.2">
      <c r="A32" s="48" t="s">
        <v>267</v>
      </c>
      <c r="B32" s="48" t="s">
        <v>267</v>
      </c>
      <c r="C32" s="52" t="s">
        <v>268</v>
      </c>
      <c r="D32" s="53">
        <v>0</v>
      </c>
      <c r="E32" s="53">
        <v>0</v>
      </c>
      <c r="F32" s="53">
        <v>4.3799999999999999E-2</v>
      </c>
      <c r="G32" s="53">
        <v>0</v>
      </c>
      <c r="H32" s="53">
        <v>0</v>
      </c>
      <c r="I32" s="53">
        <v>100</v>
      </c>
      <c r="J32" s="53">
        <v>100</v>
      </c>
      <c r="K32" s="53">
        <v>0</v>
      </c>
    </row>
    <row r="33" spans="1:11" ht="35.1" customHeight="1" x14ac:dyDescent="0.2">
      <c r="A33" s="48" t="s">
        <v>269</v>
      </c>
      <c r="B33" s="48" t="s">
        <v>269</v>
      </c>
      <c r="C33" s="52" t="s">
        <v>270</v>
      </c>
      <c r="D33" s="53">
        <v>0</v>
      </c>
      <c r="E33" s="53">
        <v>0.2344</v>
      </c>
      <c r="F33" s="53">
        <v>0.27510000000000001</v>
      </c>
      <c r="G33" s="53">
        <v>0</v>
      </c>
      <c r="H33" s="53">
        <v>100</v>
      </c>
      <c r="I33" s="53">
        <v>0</v>
      </c>
      <c r="J33" s="53">
        <v>0</v>
      </c>
      <c r="K33" s="53">
        <v>0</v>
      </c>
    </row>
    <row r="34" spans="1:11" ht="35.1" customHeight="1" x14ac:dyDescent="0.2">
      <c r="A34" s="48" t="s">
        <v>271</v>
      </c>
      <c r="B34" s="46">
        <v>40000</v>
      </c>
      <c r="C34" s="54" t="s">
        <v>272</v>
      </c>
      <c r="D34" s="55">
        <f>SUM(D29:D33)</f>
        <v>5.9654000000000007</v>
      </c>
      <c r="E34" s="55">
        <f>SUM(E29:E33)</f>
        <v>8.1286000000000005</v>
      </c>
      <c r="F34" s="55">
        <f>SUM(F29:F33)</f>
        <v>9.1965000000000003</v>
      </c>
      <c r="G34" s="56">
        <v>100</v>
      </c>
      <c r="H34" s="56">
        <v>108.5461</v>
      </c>
      <c r="I34" s="56">
        <v>31.486000000000001</v>
      </c>
      <c r="J34" s="56">
        <v>43.859200000000001</v>
      </c>
      <c r="K34" s="56">
        <v>13.897600000000001</v>
      </c>
    </row>
    <row r="35" spans="1:11" ht="35.1" customHeight="1" x14ac:dyDescent="0.2">
      <c r="B35" s="49" t="s">
        <v>273</v>
      </c>
      <c r="C35" s="54" t="s">
        <v>274</v>
      </c>
      <c r="D35" s="51"/>
      <c r="E35" s="51"/>
      <c r="F35" s="51"/>
      <c r="G35" s="51"/>
      <c r="H35" s="51"/>
      <c r="I35" s="51"/>
      <c r="J35" s="51"/>
      <c r="K35" s="51"/>
    </row>
    <row r="36" spans="1:11" ht="35.1" customHeight="1" x14ac:dyDescent="0.2">
      <c r="A36" s="48" t="s">
        <v>275</v>
      </c>
      <c r="B36" s="48" t="s">
        <v>275</v>
      </c>
      <c r="C36" s="52" t="s">
        <v>276</v>
      </c>
      <c r="D36" s="53">
        <v>0</v>
      </c>
      <c r="E36" s="53">
        <v>0</v>
      </c>
      <c r="F36" s="53">
        <v>0</v>
      </c>
      <c r="G36" s="53">
        <v>0</v>
      </c>
      <c r="H36" s="53">
        <v>0</v>
      </c>
      <c r="I36" s="53">
        <v>0</v>
      </c>
      <c r="J36" s="53">
        <v>0</v>
      </c>
      <c r="K36" s="53">
        <v>0</v>
      </c>
    </row>
    <row r="37" spans="1:11" ht="35.1" customHeight="1" x14ac:dyDescent="0.2">
      <c r="A37" s="48" t="s">
        <v>277</v>
      </c>
      <c r="B37" s="48" t="s">
        <v>277</v>
      </c>
      <c r="C37" s="52" t="s">
        <v>278</v>
      </c>
      <c r="D37" s="53">
        <v>0</v>
      </c>
      <c r="E37" s="53">
        <v>0</v>
      </c>
      <c r="F37" s="53">
        <v>0</v>
      </c>
      <c r="G37" s="53">
        <v>0</v>
      </c>
      <c r="H37" s="53">
        <v>0</v>
      </c>
      <c r="I37" s="53">
        <v>0</v>
      </c>
      <c r="J37" s="53">
        <v>0</v>
      </c>
      <c r="K37" s="53">
        <v>0</v>
      </c>
    </row>
    <row r="38" spans="1:11" ht="35.1" customHeight="1" x14ac:dyDescent="0.2">
      <c r="A38" s="48" t="s">
        <v>279</v>
      </c>
      <c r="B38" s="48" t="s">
        <v>279</v>
      </c>
      <c r="C38" s="52" t="s">
        <v>280</v>
      </c>
      <c r="D38" s="53">
        <v>0</v>
      </c>
      <c r="E38" s="53">
        <v>0</v>
      </c>
      <c r="F38" s="53">
        <v>0</v>
      </c>
      <c r="G38" s="53">
        <v>0</v>
      </c>
      <c r="H38" s="53">
        <v>0</v>
      </c>
      <c r="I38" s="53">
        <v>0</v>
      </c>
      <c r="J38" s="53">
        <v>0</v>
      </c>
      <c r="K38" s="53">
        <v>0</v>
      </c>
    </row>
    <row r="39" spans="1:11" ht="35.1" customHeight="1" x14ac:dyDescent="0.2">
      <c r="A39" s="48" t="s">
        <v>281</v>
      </c>
      <c r="B39" s="48" t="s">
        <v>281</v>
      </c>
      <c r="C39" s="52" t="s">
        <v>282</v>
      </c>
      <c r="D39" s="53">
        <v>0</v>
      </c>
      <c r="E39" s="53">
        <v>0</v>
      </c>
      <c r="F39" s="53">
        <v>0</v>
      </c>
      <c r="G39" s="53">
        <v>0</v>
      </c>
      <c r="H39" s="53">
        <v>0</v>
      </c>
      <c r="I39" s="53">
        <v>0</v>
      </c>
      <c r="J39" s="53">
        <v>0</v>
      </c>
      <c r="K39" s="53">
        <v>0</v>
      </c>
    </row>
    <row r="40" spans="1:11" ht="35.1" customHeight="1" x14ac:dyDescent="0.2">
      <c r="A40" s="48" t="s">
        <v>283</v>
      </c>
      <c r="B40" s="46">
        <v>50000</v>
      </c>
      <c r="C40" s="54" t="s">
        <v>284</v>
      </c>
      <c r="D40" s="55">
        <f>SUM(D36:D39)</f>
        <v>0</v>
      </c>
      <c r="E40" s="55">
        <f>SUM(E36:E39)</f>
        <v>0</v>
      </c>
      <c r="F40" s="55">
        <f>SUM(F36:F39)</f>
        <v>0</v>
      </c>
      <c r="G40" s="56">
        <v>0</v>
      </c>
      <c r="H40" s="56">
        <v>0</v>
      </c>
      <c r="I40" s="56">
        <v>0</v>
      </c>
      <c r="J40" s="56">
        <v>0</v>
      </c>
      <c r="K40" s="56">
        <v>0</v>
      </c>
    </row>
    <row r="41" spans="1:11" ht="35.1" customHeight="1" x14ac:dyDescent="0.2">
      <c r="B41" s="49" t="s">
        <v>285</v>
      </c>
      <c r="C41" s="54" t="s">
        <v>286</v>
      </c>
      <c r="D41" s="51"/>
      <c r="E41" s="51"/>
      <c r="F41" s="51"/>
      <c r="G41" s="51"/>
      <c r="H41" s="51"/>
      <c r="I41" s="51"/>
      <c r="J41" s="51"/>
      <c r="K41" s="51"/>
    </row>
    <row r="42" spans="1:11" ht="35.1" customHeight="1" x14ac:dyDescent="0.2">
      <c r="A42" s="48" t="s">
        <v>287</v>
      </c>
      <c r="B42" s="48" t="s">
        <v>287</v>
      </c>
      <c r="C42" s="52" t="s">
        <v>288</v>
      </c>
      <c r="D42" s="53">
        <v>0</v>
      </c>
      <c r="E42" s="53">
        <v>0</v>
      </c>
      <c r="F42" s="53">
        <v>0</v>
      </c>
      <c r="G42" s="53">
        <v>0</v>
      </c>
      <c r="H42" s="53">
        <v>0</v>
      </c>
      <c r="I42" s="53">
        <v>0</v>
      </c>
      <c r="J42" s="53">
        <v>0</v>
      </c>
      <c r="K42" s="53">
        <v>0</v>
      </c>
    </row>
    <row r="43" spans="1:11" ht="35.1" customHeight="1" x14ac:dyDescent="0.2">
      <c r="A43" s="48" t="s">
        <v>289</v>
      </c>
      <c r="B43" s="48" t="s">
        <v>289</v>
      </c>
      <c r="C43" s="52" t="s">
        <v>290</v>
      </c>
      <c r="D43" s="53">
        <v>0</v>
      </c>
      <c r="E43" s="53">
        <v>0</v>
      </c>
      <c r="F43" s="53">
        <v>0</v>
      </c>
      <c r="G43" s="53">
        <v>0</v>
      </c>
      <c r="H43" s="53">
        <v>0</v>
      </c>
      <c r="I43" s="53">
        <v>0</v>
      </c>
      <c r="J43" s="53">
        <v>0</v>
      </c>
      <c r="K43" s="53">
        <v>0</v>
      </c>
    </row>
    <row r="44" spans="1:11" ht="35.1" customHeight="1" x14ac:dyDescent="0.2">
      <c r="A44" s="48" t="s">
        <v>291</v>
      </c>
      <c r="B44" s="48" t="s">
        <v>291</v>
      </c>
      <c r="C44" s="52" t="s">
        <v>292</v>
      </c>
      <c r="D44" s="53">
        <v>0</v>
      </c>
      <c r="E44" s="53">
        <v>0</v>
      </c>
      <c r="F44" s="53">
        <v>0</v>
      </c>
      <c r="G44" s="53">
        <v>0</v>
      </c>
      <c r="H44" s="53">
        <v>0</v>
      </c>
      <c r="I44" s="53">
        <v>0</v>
      </c>
      <c r="J44" s="53">
        <v>0</v>
      </c>
      <c r="K44" s="53">
        <v>0</v>
      </c>
    </row>
    <row r="45" spans="1:11" ht="35.1" customHeight="1" x14ac:dyDescent="0.2">
      <c r="A45" s="48" t="s">
        <v>293</v>
      </c>
      <c r="B45" s="48" t="s">
        <v>293</v>
      </c>
      <c r="C45" s="52" t="s">
        <v>294</v>
      </c>
      <c r="D45" s="53">
        <v>0</v>
      </c>
      <c r="E45" s="53">
        <v>0</v>
      </c>
      <c r="F45" s="53">
        <v>0</v>
      </c>
      <c r="G45" s="53">
        <v>0</v>
      </c>
      <c r="H45" s="53">
        <v>0</v>
      </c>
      <c r="I45" s="53">
        <v>0</v>
      </c>
      <c r="J45" s="53">
        <v>0</v>
      </c>
      <c r="K45" s="53">
        <v>0</v>
      </c>
    </row>
    <row r="46" spans="1:11" ht="35.1" customHeight="1" x14ac:dyDescent="0.2">
      <c r="A46" s="48" t="s">
        <v>295</v>
      </c>
      <c r="B46" s="46">
        <v>60000</v>
      </c>
      <c r="C46" s="54" t="s">
        <v>296</v>
      </c>
      <c r="D46" s="55">
        <f>SUM(D42:D45)</f>
        <v>0</v>
      </c>
      <c r="E46" s="55">
        <f>SUM(E42:E45)</f>
        <v>0</v>
      </c>
      <c r="F46" s="55">
        <f>SUM(F42:F45)</f>
        <v>0</v>
      </c>
      <c r="G46" s="56">
        <v>0</v>
      </c>
      <c r="H46" s="56">
        <v>0</v>
      </c>
      <c r="I46" s="56">
        <v>0</v>
      </c>
      <c r="J46" s="56">
        <v>0</v>
      </c>
      <c r="K46" s="56">
        <v>0</v>
      </c>
    </row>
    <row r="47" spans="1:11" ht="35.1" customHeight="1" x14ac:dyDescent="0.2">
      <c r="B47" s="49" t="s">
        <v>297</v>
      </c>
      <c r="C47" s="54" t="s">
        <v>298</v>
      </c>
      <c r="D47" s="51"/>
      <c r="E47" s="51"/>
      <c r="F47" s="51"/>
      <c r="G47" s="51"/>
      <c r="H47" s="51"/>
      <c r="I47" s="51"/>
      <c r="J47" s="51"/>
      <c r="K47" s="51"/>
    </row>
    <row r="48" spans="1:11" ht="35.1" customHeight="1" x14ac:dyDescent="0.2">
      <c r="A48" s="48" t="s">
        <v>299</v>
      </c>
      <c r="B48" s="48" t="s">
        <v>299</v>
      </c>
      <c r="C48" s="52" t="s">
        <v>300</v>
      </c>
      <c r="D48" s="53">
        <v>0</v>
      </c>
      <c r="E48" s="53">
        <v>0</v>
      </c>
      <c r="F48" s="53">
        <v>0</v>
      </c>
      <c r="G48" s="53">
        <v>0</v>
      </c>
      <c r="H48" s="53">
        <v>0</v>
      </c>
      <c r="I48" s="53">
        <v>0</v>
      </c>
      <c r="J48" s="53">
        <v>0</v>
      </c>
      <c r="K48" s="53">
        <v>0</v>
      </c>
    </row>
    <row r="49" spans="1:11" ht="35.1" customHeight="1" x14ac:dyDescent="0.2">
      <c r="A49" s="48" t="s">
        <v>301</v>
      </c>
      <c r="B49" s="46">
        <v>70000</v>
      </c>
      <c r="C49" s="54" t="s">
        <v>302</v>
      </c>
      <c r="D49" s="55">
        <f>D48</f>
        <v>0</v>
      </c>
      <c r="E49" s="55">
        <f>E48</f>
        <v>0</v>
      </c>
      <c r="F49" s="55">
        <f>F48</f>
        <v>0</v>
      </c>
      <c r="G49" s="56">
        <v>0</v>
      </c>
      <c r="H49" s="56">
        <v>0</v>
      </c>
      <c r="I49" s="56">
        <v>0</v>
      </c>
      <c r="J49" s="56">
        <v>0</v>
      </c>
      <c r="K49" s="56">
        <v>0</v>
      </c>
    </row>
    <row r="50" spans="1:11" ht="35.1" customHeight="1" x14ac:dyDescent="0.2">
      <c r="B50" s="49" t="s">
        <v>303</v>
      </c>
      <c r="C50" s="54" t="s">
        <v>304</v>
      </c>
      <c r="D50" s="57"/>
      <c r="E50" s="57"/>
      <c r="F50" s="57"/>
      <c r="G50" s="57"/>
      <c r="H50" s="57"/>
      <c r="I50" s="57"/>
      <c r="J50" s="57"/>
      <c r="K50" s="57"/>
    </row>
    <row r="51" spans="1:11" ht="35.1" customHeight="1" x14ac:dyDescent="0.2">
      <c r="A51" s="48" t="s">
        <v>305</v>
      </c>
      <c r="B51" s="48" t="s">
        <v>305</v>
      </c>
      <c r="C51" s="52" t="s">
        <v>306</v>
      </c>
      <c r="D51" s="53">
        <v>20.972200000000001</v>
      </c>
      <c r="E51" s="53">
        <v>19.581199999999999</v>
      </c>
      <c r="F51" s="53">
        <v>8.7433999999999994</v>
      </c>
      <c r="G51" s="53">
        <v>100</v>
      </c>
      <c r="H51" s="53">
        <v>100</v>
      </c>
      <c r="I51" s="53">
        <v>99.995900000000006</v>
      </c>
      <c r="J51" s="53">
        <v>99.995900000000006</v>
      </c>
      <c r="K51" s="53">
        <v>100</v>
      </c>
    </row>
    <row r="52" spans="1:11" ht="35.1" customHeight="1" x14ac:dyDescent="0.2">
      <c r="A52" s="48" t="s">
        <v>307</v>
      </c>
      <c r="B52" s="48" t="s">
        <v>307</v>
      </c>
      <c r="C52" s="52" t="s">
        <v>308</v>
      </c>
      <c r="D52" s="53">
        <v>1.9368000000000001</v>
      </c>
      <c r="E52" s="53">
        <v>1.8084</v>
      </c>
      <c r="F52" s="53">
        <v>7.2400000000000006E-2</v>
      </c>
      <c r="G52" s="53">
        <v>100</v>
      </c>
      <c r="H52" s="53">
        <v>100</v>
      </c>
      <c r="I52" s="53">
        <v>99.561800000000005</v>
      </c>
      <c r="J52" s="53">
        <v>100</v>
      </c>
      <c r="K52" s="53">
        <v>53.232700000000001</v>
      </c>
    </row>
    <row r="53" spans="1:11" ht="35.1" customHeight="1" x14ac:dyDescent="0.2">
      <c r="A53" s="48" t="s">
        <v>309</v>
      </c>
      <c r="B53" s="46">
        <v>90000</v>
      </c>
      <c r="C53" s="54" t="s">
        <v>310</v>
      </c>
      <c r="D53" s="55">
        <f>D51+D52</f>
        <v>22.909000000000002</v>
      </c>
      <c r="E53" s="55">
        <f>E51+E52</f>
        <v>21.389599999999998</v>
      </c>
      <c r="F53" s="55">
        <f>F51+F52</f>
        <v>8.8157999999999994</v>
      </c>
      <c r="G53" s="56">
        <v>100</v>
      </c>
      <c r="H53" s="56">
        <v>100</v>
      </c>
      <c r="I53" s="56">
        <v>99.9923</v>
      </c>
      <c r="J53" s="56">
        <v>99.995900000000006</v>
      </c>
      <c r="K53" s="56">
        <v>84.069599999999994</v>
      </c>
    </row>
    <row r="54" spans="1:11" ht="35.1" customHeight="1" x14ac:dyDescent="0.2">
      <c r="A54" s="48" t="s">
        <v>311</v>
      </c>
      <c r="B54" s="175" t="s">
        <v>312</v>
      </c>
      <c r="C54" s="175"/>
      <c r="D54" s="58">
        <f>D53+D49+D46+D40+D34+D27+D20+D13</f>
        <v>100</v>
      </c>
      <c r="E54" s="58">
        <f>E53+E49+E46+E40+E34+E27+E20+E13</f>
        <v>99.999899999999997</v>
      </c>
      <c r="F54" s="58">
        <f>F53+F49+F46+F40+F34+F27+F20+F13</f>
        <v>100</v>
      </c>
      <c r="G54" s="56">
        <v>100</v>
      </c>
      <c r="H54" s="56">
        <v>100.89</v>
      </c>
      <c r="I54" s="56">
        <v>76.539900000000003</v>
      </c>
      <c r="J54" s="56">
        <v>84.344899999999996</v>
      </c>
      <c r="K54" s="56">
        <v>40.851100000000002</v>
      </c>
    </row>
    <row r="55" spans="1:11" s="59" customFormat="1" ht="17.25" customHeight="1" x14ac:dyDescent="0.2">
      <c r="B55" s="60"/>
      <c r="C55" s="60"/>
      <c r="D55" s="60"/>
      <c r="E55" s="60"/>
      <c r="F55" s="60"/>
      <c r="G55" s="60"/>
      <c r="H55" s="61"/>
      <c r="I55" s="61"/>
      <c r="J55" s="61"/>
      <c r="K55" s="61"/>
    </row>
  </sheetData>
  <sheetProtection sheet="1"/>
  <mergeCells count="8">
    <mergeCell ref="B54:C54"/>
    <mergeCell ref="B3:K3"/>
    <mergeCell ref="B4:K4"/>
    <mergeCell ref="B5:K5"/>
    <mergeCell ref="B6:B7"/>
    <mergeCell ref="C6:C7"/>
    <mergeCell ref="D6:F6"/>
    <mergeCell ref="G6:K6"/>
  </mergeCells>
  <printOptions horizontalCentered="1"/>
  <pageMargins left="0.59055118110236227" right="0.59055118110236227" top="0.55118110236220474" bottom="0.55118110236220474" header="0.51181102362204722" footer="0.51181102362204722"/>
  <pageSetup paperSize="9" scale="56" firstPageNumber="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5"/>
  <sheetViews>
    <sheetView zoomScale="110" zoomScaleNormal="110" workbookViewId="0">
      <pane xSplit="1" ySplit="7" topLeftCell="C8" activePane="bottomRight" state="frozen"/>
      <selection pane="topRight" activeCell="C1" sqref="C1"/>
      <selection pane="bottomLeft" activeCell="A8" sqref="A8"/>
      <selection pane="bottomRight"/>
    </sheetView>
  </sheetViews>
  <sheetFormatPr defaultColWidth="9" defaultRowHeight="12.75" x14ac:dyDescent="0.2"/>
  <cols>
    <col min="1" max="1" width="9" hidden="1" customWidth="1"/>
    <col min="2" max="2" width="11.5703125" customWidth="1"/>
    <col min="3" max="3" width="4.85546875" style="62" customWidth="1"/>
    <col min="4" max="4" width="29.140625" style="62" customWidth="1"/>
    <col min="5" max="5" width="22.42578125" customWidth="1"/>
    <col min="6" max="6" width="19.42578125" customWidth="1"/>
    <col min="7" max="7" width="22.28515625" customWidth="1"/>
    <col min="8" max="8" width="24.140625" customWidth="1"/>
    <col min="9" max="9" width="23.7109375" customWidth="1"/>
    <col min="10" max="10" width="20.42578125" customWidth="1"/>
    <col min="11" max="11" width="19.5703125" customWidth="1"/>
  </cols>
  <sheetData>
    <row r="1" spans="1:11" s="6" customFormat="1" hidden="1" x14ac:dyDescent="0.2">
      <c r="A1" s="6" t="s">
        <v>742</v>
      </c>
      <c r="B1" s="1"/>
      <c r="C1" s="2"/>
      <c r="D1" s="2"/>
      <c r="E1" s="3" t="s">
        <v>1</v>
      </c>
      <c r="F1" s="3" t="s">
        <v>198</v>
      </c>
      <c r="G1" s="6" t="s">
        <v>199</v>
      </c>
      <c r="H1" s="4" t="s">
        <v>200</v>
      </c>
      <c r="I1" s="4" t="s">
        <v>201</v>
      </c>
      <c r="J1" s="4" t="s">
        <v>202</v>
      </c>
      <c r="K1" s="5" t="s">
        <v>203</v>
      </c>
    </row>
    <row r="2" spans="1:11" s="6" customFormat="1" x14ac:dyDescent="0.2">
      <c r="A2" s="6" t="s">
        <v>0</v>
      </c>
      <c r="B2" s="1"/>
      <c r="C2" s="2"/>
      <c r="D2" s="2"/>
      <c r="E2" s="3"/>
      <c r="F2" s="3"/>
      <c r="H2" s="4"/>
      <c r="I2" s="4"/>
      <c r="J2" s="4"/>
      <c r="K2" s="5" t="s">
        <v>313</v>
      </c>
    </row>
    <row r="3" spans="1:11" ht="18" x14ac:dyDescent="0.25">
      <c r="B3" s="154" t="s">
        <v>3</v>
      </c>
      <c r="C3" s="154"/>
      <c r="D3" s="154"/>
      <c r="E3" s="154"/>
      <c r="F3" s="154"/>
      <c r="G3" s="154"/>
      <c r="H3" s="154"/>
      <c r="I3" s="154"/>
      <c r="J3" s="154"/>
      <c r="K3" s="154"/>
    </row>
    <row r="4" spans="1:11" ht="15.75" x14ac:dyDescent="0.25">
      <c r="B4" s="176" t="s">
        <v>314</v>
      </c>
      <c r="C4" s="176"/>
      <c r="D4" s="176"/>
      <c r="E4" s="176"/>
      <c r="F4" s="176"/>
      <c r="G4" s="176"/>
      <c r="H4" s="176"/>
      <c r="I4" s="176"/>
      <c r="J4" s="176"/>
      <c r="K4" s="176"/>
    </row>
    <row r="5" spans="1:11" ht="15.75" customHeight="1" x14ac:dyDescent="0.25">
      <c r="A5" t="s">
        <v>5</v>
      </c>
      <c r="B5" s="156" t="s">
        <v>740</v>
      </c>
      <c r="C5" s="156"/>
      <c r="D5" s="156"/>
      <c r="E5" s="156"/>
      <c r="F5" s="156"/>
      <c r="G5" s="156"/>
      <c r="H5" s="156"/>
      <c r="I5" s="156"/>
      <c r="J5" s="156"/>
      <c r="K5" s="156"/>
    </row>
    <row r="6" spans="1:11" ht="24.95" customHeight="1" x14ac:dyDescent="0.2">
      <c r="B6" s="177" t="s">
        <v>315</v>
      </c>
      <c r="C6" s="177"/>
      <c r="D6" s="177"/>
      <c r="E6" s="177" t="s">
        <v>316</v>
      </c>
      <c r="F6" s="177"/>
      <c r="G6" s="177"/>
      <c r="H6" s="177"/>
      <c r="I6" s="177"/>
      <c r="J6" s="177"/>
      <c r="K6" s="177"/>
    </row>
    <row r="7" spans="1:11" ht="24.95" customHeight="1" x14ac:dyDescent="0.2">
      <c r="B7" s="177"/>
      <c r="C7" s="177"/>
      <c r="D7" s="177"/>
      <c r="E7" s="177" t="s">
        <v>317</v>
      </c>
      <c r="F7" s="177"/>
      <c r="G7" s="177" t="s">
        <v>318</v>
      </c>
      <c r="H7" s="177"/>
      <c r="I7" s="177" t="s">
        <v>319</v>
      </c>
      <c r="J7" s="177"/>
      <c r="K7" s="177"/>
    </row>
    <row r="8" spans="1:11" s="63" customFormat="1" ht="75.75" customHeight="1" x14ac:dyDescent="0.2">
      <c r="B8" s="177"/>
      <c r="C8" s="177"/>
      <c r="D8" s="177"/>
      <c r="E8" s="64" t="s">
        <v>320</v>
      </c>
      <c r="F8" s="64" t="s">
        <v>321</v>
      </c>
      <c r="G8" s="64" t="s">
        <v>320</v>
      </c>
      <c r="H8" s="64" t="s">
        <v>321</v>
      </c>
      <c r="I8" s="64" t="s">
        <v>322</v>
      </c>
      <c r="J8" s="64" t="s">
        <v>323</v>
      </c>
      <c r="K8" s="64" t="s">
        <v>324</v>
      </c>
    </row>
    <row r="9" spans="1:11" ht="22.5" customHeight="1" x14ac:dyDescent="0.2">
      <c r="A9" s="65" t="s">
        <v>325</v>
      </c>
      <c r="B9" s="178" t="s">
        <v>326</v>
      </c>
      <c r="C9" s="66" t="s">
        <v>327</v>
      </c>
      <c r="D9" s="66" t="s">
        <v>328</v>
      </c>
      <c r="E9" s="67">
        <v>0.88319999999999999</v>
      </c>
      <c r="F9" s="67">
        <v>0</v>
      </c>
      <c r="G9" s="67">
        <v>0.59260000000000002</v>
      </c>
      <c r="H9" s="67">
        <v>0</v>
      </c>
      <c r="I9" s="67">
        <v>0.68920000000000003</v>
      </c>
      <c r="J9" s="67">
        <v>0</v>
      </c>
      <c r="K9" s="67">
        <v>0.24110000000000001</v>
      </c>
    </row>
    <row r="10" spans="1:11" ht="26.25" customHeight="1" x14ac:dyDescent="0.2">
      <c r="A10" s="65" t="s">
        <v>329</v>
      </c>
      <c r="B10" s="178"/>
      <c r="C10" s="66" t="s">
        <v>330</v>
      </c>
      <c r="D10" s="66" t="s">
        <v>331</v>
      </c>
      <c r="E10" s="67">
        <v>3.2067000000000001</v>
      </c>
      <c r="F10" s="67">
        <v>0</v>
      </c>
      <c r="G10" s="67">
        <v>2.2323</v>
      </c>
      <c r="H10" s="67">
        <v>0</v>
      </c>
      <c r="I10" s="67">
        <v>3.1932999999999998</v>
      </c>
      <c r="J10" s="67">
        <v>0</v>
      </c>
      <c r="K10" s="67">
        <v>0.29849999999999999</v>
      </c>
    </row>
    <row r="11" spans="1:11" ht="34.5" customHeight="1" x14ac:dyDescent="0.2">
      <c r="A11" s="65" t="s">
        <v>332</v>
      </c>
      <c r="B11" s="178"/>
      <c r="C11" s="66" t="s">
        <v>333</v>
      </c>
      <c r="D11" s="66" t="s">
        <v>334</v>
      </c>
      <c r="E11" s="67">
        <v>1.6568000000000001</v>
      </c>
      <c r="F11" s="67">
        <v>0</v>
      </c>
      <c r="G11" s="67">
        <v>1.1116999999999999</v>
      </c>
      <c r="H11" s="67">
        <v>0</v>
      </c>
      <c r="I11" s="67">
        <v>1.5464</v>
      </c>
      <c r="J11" s="67">
        <v>0</v>
      </c>
      <c r="K11" s="67">
        <v>0.39839999999999998</v>
      </c>
    </row>
    <row r="12" spans="1:11" ht="39.950000000000003" customHeight="1" x14ac:dyDescent="0.2">
      <c r="A12" s="65" t="s">
        <v>335</v>
      </c>
      <c r="B12" s="178"/>
      <c r="C12" s="66" t="s">
        <v>336</v>
      </c>
      <c r="D12" s="66" t="s">
        <v>337</v>
      </c>
      <c r="E12" s="67">
        <v>1.9702999999999999</v>
      </c>
      <c r="F12" s="67">
        <v>0</v>
      </c>
      <c r="G12" s="67">
        <v>1.3789</v>
      </c>
      <c r="H12" s="67">
        <v>0</v>
      </c>
      <c r="I12" s="67">
        <v>1.1412</v>
      </c>
      <c r="J12" s="67">
        <v>0</v>
      </c>
      <c r="K12" s="67">
        <v>0.34160000000000001</v>
      </c>
    </row>
    <row r="13" spans="1:11" ht="42.75" customHeight="1" x14ac:dyDescent="0.2">
      <c r="A13" s="65" t="s">
        <v>338</v>
      </c>
      <c r="B13" s="178"/>
      <c r="C13" s="66" t="s">
        <v>339</v>
      </c>
      <c r="D13" s="66" t="s">
        <v>340</v>
      </c>
      <c r="E13" s="67">
        <v>3.4001999999999999</v>
      </c>
      <c r="F13" s="67">
        <v>0</v>
      </c>
      <c r="G13" s="67">
        <v>5.1058000000000003</v>
      </c>
      <c r="H13" s="67">
        <v>0</v>
      </c>
      <c r="I13" s="67">
        <v>6.9847000000000001</v>
      </c>
      <c r="J13" s="67">
        <v>31.6663</v>
      </c>
      <c r="K13" s="67">
        <v>4.6131000000000002</v>
      </c>
    </row>
    <row r="14" spans="1:11" ht="24.75" customHeight="1" x14ac:dyDescent="0.2">
      <c r="A14" s="65" t="s">
        <v>341</v>
      </c>
      <c r="B14" s="178"/>
      <c r="C14" s="66" t="s">
        <v>342</v>
      </c>
      <c r="D14" s="66" t="s">
        <v>343</v>
      </c>
      <c r="E14" s="67">
        <v>4.5082000000000004</v>
      </c>
      <c r="F14" s="67">
        <v>0</v>
      </c>
      <c r="G14" s="67">
        <v>3.1313</v>
      </c>
      <c r="H14" s="67">
        <v>0</v>
      </c>
      <c r="I14" s="67">
        <v>4.2054999999999998</v>
      </c>
      <c r="J14" s="67">
        <v>0.65839999999999999</v>
      </c>
      <c r="K14" s="67">
        <v>1.748</v>
      </c>
    </row>
    <row r="15" spans="1:11" ht="34.5" customHeight="1" x14ac:dyDescent="0.2">
      <c r="A15" s="65" t="s">
        <v>344</v>
      </c>
      <c r="B15" s="178"/>
      <c r="C15" s="66" t="s">
        <v>345</v>
      </c>
      <c r="D15" s="66" t="s">
        <v>346</v>
      </c>
      <c r="E15" s="67">
        <v>1.9722999999999999</v>
      </c>
      <c r="F15" s="67">
        <v>0</v>
      </c>
      <c r="G15" s="67">
        <v>1.6293</v>
      </c>
      <c r="H15" s="67">
        <v>0</v>
      </c>
      <c r="I15" s="67">
        <v>2.0207999999999999</v>
      </c>
      <c r="J15" s="67">
        <v>0</v>
      </c>
      <c r="K15" s="67">
        <v>1.8345</v>
      </c>
    </row>
    <row r="16" spans="1:11" ht="30.75" customHeight="1" x14ac:dyDescent="0.2">
      <c r="A16" s="65" t="s">
        <v>347</v>
      </c>
      <c r="B16" s="178"/>
      <c r="C16" s="66" t="s">
        <v>348</v>
      </c>
      <c r="D16" s="66" t="s">
        <v>349</v>
      </c>
      <c r="E16" s="67">
        <v>0</v>
      </c>
      <c r="F16" s="67">
        <v>0</v>
      </c>
      <c r="G16" s="67">
        <v>1.9599999999999999E-2</v>
      </c>
      <c r="H16" s="67">
        <v>0</v>
      </c>
      <c r="I16" s="67">
        <v>2.9000000000000001E-2</v>
      </c>
      <c r="J16" s="67">
        <v>0</v>
      </c>
      <c r="K16" s="67">
        <v>0</v>
      </c>
    </row>
    <row r="17" spans="1:11" ht="39.950000000000003" customHeight="1" x14ac:dyDescent="0.2">
      <c r="A17" s="65" t="s">
        <v>350</v>
      </c>
      <c r="B17" s="178"/>
      <c r="C17" s="66" t="s">
        <v>351</v>
      </c>
      <c r="D17" s="66" t="s">
        <v>352</v>
      </c>
      <c r="E17" s="67">
        <v>0</v>
      </c>
      <c r="F17" s="67">
        <v>0</v>
      </c>
      <c r="G17" s="67">
        <v>0</v>
      </c>
      <c r="H17" s="67">
        <v>0</v>
      </c>
      <c r="I17" s="67">
        <v>0</v>
      </c>
      <c r="J17" s="67">
        <v>0</v>
      </c>
      <c r="K17" s="67">
        <v>0</v>
      </c>
    </row>
    <row r="18" spans="1:11" ht="27" customHeight="1" x14ac:dyDescent="0.2">
      <c r="A18" s="65" t="s">
        <v>353</v>
      </c>
      <c r="B18" s="178"/>
      <c r="C18" s="66" t="s">
        <v>354</v>
      </c>
      <c r="D18" s="66" t="s">
        <v>355</v>
      </c>
      <c r="E18" s="67">
        <v>2.2925</v>
      </c>
      <c r="F18" s="67">
        <v>0</v>
      </c>
      <c r="G18" s="67">
        <v>1.9962</v>
      </c>
      <c r="H18" s="67">
        <v>0</v>
      </c>
      <c r="I18" s="67">
        <v>2.2625000000000002</v>
      </c>
      <c r="J18" s="67">
        <v>7.7788000000000004</v>
      </c>
      <c r="K18" s="67">
        <v>1.0161</v>
      </c>
    </row>
    <row r="19" spans="1:11" ht="24.75" customHeight="1" x14ac:dyDescent="0.2">
      <c r="A19" s="65" t="s">
        <v>356</v>
      </c>
      <c r="B19" s="178"/>
      <c r="C19" s="66" t="s">
        <v>357</v>
      </c>
      <c r="D19" s="66" t="s">
        <v>358</v>
      </c>
      <c r="E19" s="67">
        <v>2.0889000000000002</v>
      </c>
      <c r="F19" s="67">
        <v>0</v>
      </c>
      <c r="G19" s="67">
        <v>1.6775</v>
      </c>
      <c r="H19" s="67">
        <v>0</v>
      </c>
      <c r="I19" s="67">
        <v>2.0842999999999998</v>
      </c>
      <c r="J19" s="67">
        <v>3.4698000000000002</v>
      </c>
      <c r="K19" s="67">
        <v>0.68389999999999995</v>
      </c>
    </row>
    <row r="20" spans="1:11" ht="49.5" customHeight="1" x14ac:dyDescent="0.2">
      <c r="A20" s="65" t="s">
        <v>359</v>
      </c>
      <c r="B20" s="178"/>
      <c r="C20" s="179" t="s">
        <v>360</v>
      </c>
      <c r="D20" s="179"/>
      <c r="E20" s="68">
        <f t="shared" ref="E20:K20" si="0">SUM(E9:E19)</f>
        <v>21.979099999999999</v>
      </c>
      <c r="F20" s="68">
        <f t="shared" si="0"/>
        <v>0</v>
      </c>
      <c r="G20" s="68">
        <f t="shared" si="0"/>
        <v>18.8752</v>
      </c>
      <c r="H20" s="68">
        <f t="shared" si="0"/>
        <v>0</v>
      </c>
      <c r="I20" s="68">
        <f t="shared" si="0"/>
        <v>24.1569</v>
      </c>
      <c r="J20" s="68">
        <f t="shared" si="0"/>
        <v>43.573299999999996</v>
      </c>
      <c r="K20" s="68">
        <f t="shared" si="0"/>
        <v>11.175199999999998</v>
      </c>
    </row>
    <row r="21" spans="1:11" ht="26.25" customHeight="1" x14ac:dyDescent="0.2">
      <c r="A21" s="65" t="s">
        <v>361</v>
      </c>
      <c r="B21" s="180" t="s">
        <v>362</v>
      </c>
      <c r="C21" s="69" t="s">
        <v>327</v>
      </c>
      <c r="D21" s="69" t="s">
        <v>363</v>
      </c>
      <c r="E21" s="67">
        <v>0</v>
      </c>
      <c r="F21" s="67">
        <v>0</v>
      </c>
      <c r="G21" s="67">
        <v>0</v>
      </c>
      <c r="H21" s="67">
        <v>0</v>
      </c>
      <c r="I21" s="67">
        <v>0</v>
      </c>
      <c r="J21" s="67">
        <v>0</v>
      </c>
      <c r="K21" s="67">
        <v>0</v>
      </c>
    </row>
    <row r="22" spans="1:11" ht="33.75" customHeight="1" x14ac:dyDescent="0.2">
      <c r="A22" s="65" t="s">
        <v>364</v>
      </c>
      <c r="B22" s="180"/>
      <c r="C22" s="66" t="s">
        <v>330</v>
      </c>
      <c r="D22" s="66" t="s">
        <v>365</v>
      </c>
      <c r="E22" s="67">
        <v>0</v>
      </c>
      <c r="F22" s="67">
        <v>0</v>
      </c>
      <c r="G22" s="67">
        <v>0</v>
      </c>
      <c r="H22" s="67">
        <v>0</v>
      </c>
      <c r="I22" s="67">
        <v>0</v>
      </c>
      <c r="J22" s="67">
        <v>0</v>
      </c>
      <c r="K22" s="67">
        <v>0</v>
      </c>
    </row>
    <row r="23" spans="1:11" ht="30.75" customHeight="1" x14ac:dyDescent="0.2">
      <c r="A23" s="65" t="s">
        <v>366</v>
      </c>
      <c r="B23" s="180"/>
      <c r="C23" s="179" t="s">
        <v>367</v>
      </c>
      <c r="D23" s="179"/>
      <c r="E23" s="68">
        <f t="shared" ref="E23:K23" si="1">E21+E22</f>
        <v>0</v>
      </c>
      <c r="F23" s="68">
        <f t="shared" si="1"/>
        <v>0</v>
      </c>
      <c r="G23" s="68">
        <f t="shared" si="1"/>
        <v>0</v>
      </c>
      <c r="H23" s="68">
        <f t="shared" si="1"/>
        <v>0</v>
      </c>
      <c r="I23" s="68">
        <f t="shared" si="1"/>
        <v>0</v>
      </c>
      <c r="J23" s="68">
        <f t="shared" si="1"/>
        <v>0</v>
      </c>
      <c r="K23" s="68">
        <f t="shared" si="1"/>
        <v>0</v>
      </c>
    </row>
    <row r="24" spans="1:11" ht="32.25" customHeight="1" x14ac:dyDescent="0.2">
      <c r="A24" s="65" t="s">
        <v>368</v>
      </c>
      <c r="B24" s="180" t="s">
        <v>369</v>
      </c>
      <c r="C24" s="69" t="s">
        <v>327</v>
      </c>
      <c r="D24" s="69" t="s">
        <v>370</v>
      </c>
      <c r="E24" s="67">
        <v>3.4964</v>
      </c>
      <c r="F24" s="67">
        <v>0</v>
      </c>
      <c r="G24" s="67">
        <v>2.6162000000000001</v>
      </c>
      <c r="H24" s="67">
        <v>0</v>
      </c>
      <c r="I24" s="67">
        <v>3.5520999999999998</v>
      </c>
      <c r="J24" s="67">
        <v>3.0712000000000002</v>
      </c>
      <c r="K24" s="67">
        <v>1.1358999999999999</v>
      </c>
    </row>
    <row r="25" spans="1:11" ht="35.25" customHeight="1" x14ac:dyDescent="0.2">
      <c r="A25" s="65" t="s">
        <v>371</v>
      </c>
      <c r="B25" s="180"/>
      <c r="C25" s="66" t="s">
        <v>330</v>
      </c>
      <c r="D25" s="66" t="s">
        <v>372</v>
      </c>
      <c r="E25" s="67">
        <v>0</v>
      </c>
      <c r="F25" s="67">
        <v>0</v>
      </c>
      <c r="G25" s="67">
        <v>7.4399999999999994E-2</v>
      </c>
      <c r="H25" s="67">
        <v>0</v>
      </c>
      <c r="I25" s="67">
        <v>0.1099</v>
      </c>
      <c r="J25" s="67">
        <v>0</v>
      </c>
      <c r="K25" s="67">
        <v>0</v>
      </c>
    </row>
    <row r="26" spans="1:11" ht="42" customHeight="1" x14ac:dyDescent="0.2">
      <c r="A26" s="65" t="s">
        <v>373</v>
      </c>
      <c r="B26" s="180"/>
      <c r="C26" s="179" t="s">
        <v>374</v>
      </c>
      <c r="D26" s="179"/>
      <c r="E26" s="68">
        <f t="shared" ref="E26:K26" si="2">E24+E25</f>
        <v>3.4964</v>
      </c>
      <c r="F26" s="68">
        <f t="shared" si="2"/>
        <v>0</v>
      </c>
      <c r="G26" s="68">
        <f t="shared" si="2"/>
        <v>2.6905999999999999</v>
      </c>
      <c r="H26" s="68">
        <f t="shared" si="2"/>
        <v>0</v>
      </c>
      <c r="I26" s="68">
        <f t="shared" si="2"/>
        <v>3.6619999999999999</v>
      </c>
      <c r="J26" s="68">
        <f t="shared" si="2"/>
        <v>3.0712000000000002</v>
      </c>
      <c r="K26" s="68">
        <f t="shared" si="2"/>
        <v>1.1358999999999999</v>
      </c>
    </row>
    <row r="27" spans="1:11" ht="33" customHeight="1" x14ac:dyDescent="0.2">
      <c r="A27" s="65" t="s">
        <v>375</v>
      </c>
      <c r="B27" s="180" t="s">
        <v>376</v>
      </c>
      <c r="C27" s="69" t="s">
        <v>327</v>
      </c>
      <c r="D27" s="69" t="s">
        <v>377</v>
      </c>
      <c r="E27" s="67">
        <v>0.44750000000000001</v>
      </c>
      <c r="F27" s="67">
        <v>0</v>
      </c>
      <c r="G27" s="67">
        <v>0.30030000000000001</v>
      </c>
      <c r="H27" s="67">
        <v>0</v>
      </c>
      <c r="I27" s="67">
        <v>0.39040000000000002</v>
      </c>
      <c r="J27" s="67">
        <v>0</v>
      </c>
      <c r="K27" s="67">
        <v>0.28539999999999999</v>
      </c>
    </row>
    <row r="28" spans="1:11" ht="39.950000000000003" customHeight="1" x14ac:dyDescent="0.2">
      <c r="A28" s="65" t="s">
        <v>378</v>
      </c>
      <c r="B28" s="180"/>
      <c r="C28" s="66" t="s">
        <v>330</v>
      </c>
      <c r="D28" s="66" t="s">
        <v>379</v>
      </c>
      <c r="E28" s="67">
        <v>1.0588</v>
      </c>
      <c r="F28" s="67">
        <v>0</v>
      </c>
      <c r="G28" s="67">
        <v>2.9925999999999999</v>
      </c>
      <c r="H28" s="67">
        <v>0</v>
      </c>
      <c r="I28" s="67">
        <v>3.6804999999999999</v>
      </c>
      <c r="J28" s="67">
        <v>2.8912</v>
      </c>
      <c r="K28" s="67">
        <v>3.3864999999999998</v>
      </c>
    </row>
    <row r="29" spans="1:11" ht="32.25" customHeight="1" x14ac:dyDescent="0.2">
      <c r="A29" s="65" t="s">
        <v>380</v>
      </c>
      <c r="B29" s="180"/>
      <c r="C29" s="66" t="s">
        <v>333</v>
      </c>
      <c r="D29" s="66" t="s">
        <v>381</v>
      </c>
      <c r="E29" s="67">
        <v>0</v>
      </c>
      <c r="F29" s="67">
        <v>0</v>
      </c>
      <c r="G29" s="67">
        <v>0</v>
      </c>
      <c r="H29" s="67">
        <v>0</v>
      </c>
      <c r="I29" s="67">
        <v>0</v>
      </c>
      <c r="J29" s="67">
        <v>0</v>
      </c>
      <c r="K29" s="67">
        <v>0</v>
      </c>
    </row>
    <row r="30" spans="1:11" ht="30.75" customHeight="1" x14ac:dyDescent="0.2">
      <c r="A30" s="65" t="s">
        <v>382</v>
      </c>
      <c r="B30" s="180"/>
      <c r="C30" s="66" t="s">
        <v>336</v>
      </c>
      <c r="D30" s="66" t="s">
        <v>383</v>
      </c>
      <c r="E30" s="67">
        <v>0</v>
      </c>
      <c r="F30" s="67">
        <v>0</v>
      </c>
      <c r="G30" s="67">
        <v>0</v>
      </c>
      <c r="H30" s="67">
        <v>0</v>
      </c>
      <c r="I30" s="67">
        <v>0</v>
      </c>
      <c r="J30" s="67">
        <v>0</v>
      </c>
      <c r="K30" s="67">
        <v>0</v>
      </c>
    </row>
    <row r="31" spans="1:11" ht="30" customHeight="1" x14ac:dyDescent="0.2">
      <c r="A31" s="65" t="s">
        <v>384</v>
      </c>
      <c r="B31" s="180"/>
      <c r="C31" s="66" t="s">
        <v>339</v>
      </c>
      <c r="D31" s="66" t="s">
        <v>385</v>
      </c>
      <c r="E31" s="67">
        <v>0</v>
      </c>
      <c r="F31" s="67">
        <v>0</v>
      </c>
      <c r="G31" s="67">
        <v>0</v>
      </c>
      <c r="H31" s="67">
        <v>0</v>
      </c>
      <c r="I31" s="67">
        <v>0</v>
      </c>
      <c r="J31" s="67">
        <v>0</v>
      </c>
      <c r="K31" s="67">
        <v>0</v>
      </c>
    </row>
    <row r="32" spans="1:11" ht="32.25" customHeight="1" x14ac:dyDescent="0.2">
      <c r="A32" s="65" t="s">
        <v>386</v>
      </c>
      <c r="B32" s="180"/>
      <c r="C32" s="66" t="s">
        <v>342</v>
      </c>
      <c r="D32" s="66" t="s">
        <v>387</v>
      </c>
      <c r="E32" s="67">
        <v>2.5049999999999999</v>
      </c>
      <c r="F32" s="67">
        <v>0</v>
      </c>
      <c r="G32" s="67">
        <v>1.3794999999999999</v>
      </c>
      <c r="H32" s="67">
        <v>0</v>
      </c>
      <c r="I32" s="67">
        <v>1.3835999999999999</v>
      </c>
      <c r="J32" s="67">
        <v>0</v>
      </c>
      <c r="K32" s="67">
        <v>3.7271000000000001</v>
      </c>
    </row>
    <row r="33" spans="1:11" ht="27.75" customHeight="1" x14ac:dyDescent="0.2">
      <c r="A33" s="65" t="s">
        <v>388</v>
      </c>
      <c r="B33" s="180"/>
      <c r="C33" s="66" t="s">
        <v>345</v>
      </c>
      <c r="D33" s="66" t="s">
        <v>389</v>
      </c>
      <c r="E33" s="67">
        <v>0.46229999999999999</v>
      </c>
      <c r="F33" s="67">
        <v>0</v>
      </c>
      <c r="G33" s="67">
        <v>0.39850000000000002</v>
      </c>
      <c r="H33" s="67">
        <v>0</v>
      </c>
      <c r="I33" s="67">
        <v>0.47249999999999998</v>
      </c>
      <c r="J33" s="67">
        <v>0</v>
      </c>
      <c r="K33" s="67">
        <v>0.51670000000000005</v>
      </c>
    </row>
    <row r="34" spans="1:11" ht="39.950000000000003" customHeight="1" x14ac:dyDescent="0.2">
      <c r="A34" s="65" t="s">
        <v>390</v>
      </c>
      <c r="B34" s="180"/>
      <c r="C34" s="179" t="s">
        <v>391</v>
      </c>
      <c r="D34" s="179"/>
      <c r="E34" s="68">
        <f t="shared" ref="E34:K34" si="3">SUM(E27:E33)</f>
        <v>4.4736000000000002</v>
      </c>
      <c r="F34" s="68">
        <f t="shared" si="3"/>
        <v>0</v>
      </c>
      <c r="G34" s="68">
        <f t="shared" si="3"/>
        <v>5.0709</v>
      </c>
      <c r="H34" s="68">
        <f t="shared" si="3"/>
        <v>0</v>
      </c>
      <c r="I34" s="68">
        <f t="shared" si="3"/>
        <v>5.9269999999999996</v>
      </c>
      <c r="J34" s="68">
        <f t="shared" si="3"/>
        <v>2.8912</v>
      </c>
      <c r="K34" s="68">
        <f t="shared" si="3"/>
        <v>7.9157000000000002</v>
      </c>
    </row>
    <row r="35" spans="1:11" ht="39.950000000000003" customHeight="1" x14ac:dyDescent="0.2">
      <c r="A35" s="65" t="s">
        <v>392</v>
      </c>
      <c r="B35" s="180" t="s">
        <v>393</v>
      </c>
      <c r="C35" s="69" t="s">
        <v>327</v>
      </c>
      <c r="D35" s="69" t="s">
        <v>394</v>
      </c>
      <c r="E35" s="67">
        <v>0</v>
      </c>
      <c r="F35" s="67">
        <v>0</v>
      </c>
      <c r="G35" s="67">
        <v>2.9499999999999998E-2</v>
      </c>
      <c r="H35" s="67">
        <v>0</v>
      </c>
      <c r="I35" s="67">
        <v>0</v>
      </c>
      <c r="J35" s="67">
        <v>0</v>
      </c>
      <c r="K35" s="67">
        <v>0</v>
      </c>
    </row>
    <row r="36" spans="1:11" ht="39.950000000000003" customHeight="1" x14ac:dyDescent="0.2">
      <c r="A36" s="65" t="s">
        <v>395</v>
      </c>
      <c r="B36" s="180"/>
      <c r="C36" s="66" t="s">
        <v>330</v>
      </c>
      <c r="D36" s="66" t="s">
        <v>396</v>
      </c>
      <c r="E36" s="67">
        <v>1.0034000000000001</v>
      </c>
      <c r="F36" s="67">
        <v>0</v>
      </c>
      <c r="G36" s="67">
        <v>0.82110000000000005</v>
      </c>
      <c r="H36" s="67">
        <v>0</v>
      </c>
      <c r="I36" s="67">
        <v>0.78720000000000001</v>
      </c>
      <c r="J36" s="67">
        <v>0</v>
      </c>
      <c r="K36" s="67">
        <v>1.4401999999999999</v>
      </c>
    </row>
    <row r="37" spans="1:11" ht="44.25" customHeight="1" x14ac:dyDescent="0.2">
      <c r="A37" s="65" t="s">
        <v>397</v>
      </c>
      <c r="B37" s="180"/>
      <c r="C37" s="179" t="s">
        <v>398</v>
      </c>
      <c r="D37" s="179"/>
      <c r="E37" s="68">
        <f t="shared" ref="E37:K37" si="4">E35+E36</f>
        <v>1.0034000000000001</v>
      </c>
      <c r="F37" s="68">
        <f t="shared" si="4"/>
        <v>0</v>
      </c>
      <c r="G37" s="68">
        <f t="shared" si="4"/>
        <v>0.85060000000000002</v>
      </c>
      <c r="H37" s="68">
        <f t="shared" si="4"/>
        <v>0</v>
      </c>
      <c r="I37" s="68">
        <f t="shared" si="4"/>
        <v>0.78720000000000001</v>
      </c>
      <c r="J37" s="68">
        <f t="shared" si="4"/>
        <v>0</v>
      </c>
      <c r="K37" s="68">
        <f t="shared" si="4"/>
        <v>1.4401999999999999</v>
      </c>
    </row>
    <row r="38" spans="1:11" ht="26.25" customHeight="1" x14ac:dyDescent="0.2">
      <c r="A38" s="65" t="s">
        <v>399</v>
      </c>
      <c r="B38" s="180" t="s">
        <v>400</v>
      </c>
      <c r="C38" s="69" t="s">
        <v>327</v>
      </c>
      <c r="D38" s="69" t="s">
        <v>401</v>
      </c>
      <c r="E38" s="67">
        <v>2.2465000000000002</v>
      </c>
      <c r="F38" s="67">
        <v>0</v>
      </c>
      <c r="G38" s="67">
        <v>1.796</v>
      </c>
      <c r="H38" s="67">
        <v>0</v>
      </c>
      <c r="I38" s="67">
        <v>2.3793000000000002</v>
      </c>
      <c r="J38" s="67">
        <v>2.4651000000000001</v>
      </c>
      <c r="K38" s="67">
        <v>1.0975999999999999</v>
      </c>
    </row>
    <row r="39" spans="1:11" ht="26.25" customHeight="1" x14ac:dyDescent="0.2">
      <c r="A39" s="65" t="s">
        <v>402</v>
      </c>
      <c r="B39" s="180"/>
      <c r="C39" s="66" t="s">
        <v>330</v>
      </c>
      <c r="D39" s="66" t="s">
        <v>403</v>
      </c>
      <c r="E39" s="67">
        <v>0</v>
      </c>
      <c r="F39" s="67">
        <v>0</v>
      </c>
      <c r="G39" s="67">
        <v>0</v>
      </c>
      <c r="H39" s="67">
        <v>0</v>
      </c>
      <c r="I39" s="67">
        <v>0</v>
      </c>
      <c r="J39" s="67">
        <v>0</v>
      </c>
      <c r="K39" s="67">
        <v>0</v>
      </c>
    </row>
    <row r="40" spans="1:11" ht="39.950000000000003" customHeight="1" x14ac:dyDescent="0.2">
      <c r="A40" s="65" t="s">
        <v>404</v>
      </c>
      <c r="B40" s="180"/>
      <c r="C40" s="179" t="s">
        <v>405</v>
      </c>
      <c r="D40" s="179"/>
      <c r="E40" s="68">
        <f t="shared" ref="E40:K40" si="5">E38+E39</f>
        <v>2.2465000000000002</v>
      </c>
      <c r="F40" s="68">
        <f t="shared" si="5"/>
        <v>0</v>
      </c>
      <c r="G40" s="68">
        <f t="shared" si="5"/>
        <v>1.796</v>
      </c>
      <c r="H40" s="68">
        <f t="shared" si="5"/>
        <v>0</v>
      </c>
      <c r="I40" s="68">
        <f t="shared" si="5"/>
        <v>2.3793000000000002</v>
      </c>
      <c r="J40" s="68">
        <f t="shared" si="5"/>
        <v>2.4651000000000001</v>
      </c>
      <c r="K40" s="68">
        <f t="shared" si="5"/>
        <v>1.0975999999999999</v>
      </c>
    </row>
    <row r="41" spans="1:11" ht="33.75" customHeight="1" x14ac:dyDescent="0.2">
      <c r="A41" s="65" t="s">
        <v>406</v>
      </c>
      <c r="B41" s="180" t="s">
        <v>407</v>
      </c>
      <c r="C41" s="69" t="s">
        <v>327</v>
      </c>
      <c r="D41" s="69" t="s">
        <v>408</v>
      </c>
      <c r="E41" s="67">
        <v>1.8700000000000001E-2</v>
      </c>
      <c r="F41" s="67">
        <v>0</v>
      </c>
      <c r="G41" s="67">
        <v>1.26E-2</v>
      </c>
      <c r="H41" s="67">
        <v>0</v>
      </c>
      <c r="I41" s="67">
        <v>0</v>
      </c>
      <c r="J41" s="67">
        <v>0</v>
      </c>
      <c r="K41" s="67">
        <v>0</v>
      </c>
    </row>
    <row r="42" spans="1:11" ht="39.950000000000003" customHeight="1" x14ac:dyDescent="0.2">
      <c r="A42" s="65" t="s">
        <v>409</v>
      </c>
      <c r="B42" s="180"/>
      <c r="C42" s="179" t="s">
        <v>410</v>
      </c>
      <c r="D42" s="179"/>
      <c r="E42" s="68">
        <f t="shared" ref="E42:K42" si="6">E41</f>
        <v>1.8700000000000001E-2</v>
      </c>
      <c r="F42" s="68">
        <f t="shared" si="6"/>
        <v>0</v>
      </c>
      <c r="G42" s="68">
        <f t="shared" si="6"/>
        <v>1.26E-2</v>
      </c>
      <c r="H42" s="68">
        <f t="shared" si="6"/>
        <v>0</v>
      </c>
      <c r="I42" s="68">
        <f t="shared" si="6"/>
        <v>0</v>
      </c>
      <c r="J42" s="68">
        <f t="shared" si="6"/>
        <v>0</v>
      </c>
      <c r="K42" s="68">
        <f t="shared" si="6"/>
        <v>0</v>
      </c>
    </row>
    <row r="43" spans="1:11" ht="39.950000000000003" customHeight="1" x14ac:dyDescent="0.2">
      <c r="A43" s="65" t="s">
        <v>411</v>
      </c>
      <c r="B43" s="180" t="s">
        <v>412</v>
      </c>
      <c r="C43" s="69" t="s">
        <v>327</v>
      </c>
      <c r="D43" s="69" t="s">
        <v>413</v>
      </c>
      <c r="E43" s="67">
        <v>1.2791999999999999</v>
      </c>
      <c r="F43" s="67">
        <v>0</v>
      </c>
      <c r="G43" s="67">
        <v>1.3248</v>
      </c>
      <c r="H43" s="67">
        <v>0</v>
      </c>
      <c r="I43" s="67">
        <v>1.8302</v>
      </c>
      <c r="J43" s="67">
        <v>9.7799999999999998E-2</v>
      </c>
      <c r="K43" s="67">
        <v>3.6781999999999999</v>
      </c>
    </row>
    <row r="44" spans="1:11" ht="48" customHeight="1" x14ac:dyDescent="0.2">
      <c r="A44" s="65" t="s">
        <v>414</v>
      </c>
      <c r="B44" s="180"/>
      <c r="C44" s="66" t="s">
        <v>330</v>
      </c>
      <c r="D44" s="66" t="s">
        <v>415</v>
      </c>
      <c r="E44" s="67">
        <v>0</v>
      </c>
      <c r="F44" s="67">
        <v>0</v>
      </c>
      <c r="G44" s="67">
        <v>0</v>
      </c>
      <c r="H44" s="67">
        <v>0</v>
      </c>
      <c r="I44" s="67">
        <v>0</v>
      </c>
      <c r="J44" s="67">
        <v>0</v>
      </c>
      <c r="K44" s="67">
        <v>0</v>
      </c>
    </row>
    <row r="45" spans="1:11" ht="44.25" customHeight="1" x14ac:dyDescent="0.2">
      <c r="A45" s="65" t="s">
        <v>416</v>
      </c>
      <c r="B45" s="180"/>
      <c r="C45" s="179" t="s">
        <v>417</v>
      </c>
      <c r="D45" s="179"/>
      <c r="E45" s="68">
        <f t="shared" ref="E45:K45" si="7">E43+E44</f>
        <v>1.2791999999999999</v>
      </c>
      <c r="F45" s="68">
        <f t="shared" si="7"/>
        <v>0</v>
      </c>
      <c r="G45" s="68">
        <f t="shared" si="7"/>
        <v>1.3248</v>
      </c>
      <c r="H45" s="68">
        <f t="shared" si="7"/>
        <v>0</v>
      </c>
      <c r="I45" s="68">
        <f t="shared" si="7"/>
        <v>1.8302</v>
      </c>
      <c r="J45" s="68">
        <f t="shared" si="7"/>
        <v>9.7799999999999998E-2</v>
      </c>
      <c r="K45" s="68">
        <f t="shared" si="7"/>
        <v>3.6781999999999999</v>
      </c>
    </row>
    <row r="46" spans="1:11" ht="28.5" customHeight="1" x14ac:dyDescent="0.2">
      <c r="A46" s="65" t="s">
        <v>418</v>
      </c>
      <c r="B46" s="180" t="s">
        <v>419</v>
      </c>
      <c r="C46" s="69" t="s">
        <v>327</v>
      </c>
      <c r="D46" s="69" t="s">
        <v>420</v>
      </c>
      <c r="E46" s="67">
        <v>0</v>
      </c>
      <c r="F46" s="67">
        <v>0</v>
      </c>
      <c r="G46" s="67">
        <v>0.51990000000000003</v>
      </c>
      <c r="H46" s="67">
        <v>0</v>
      </c>
      <c r="I46" s="67">
        <v>0.1598</v>
      </c>
      <c r="J46" s="67">
        <v>0</v>
      </c>
      <c r="K46" s="67">
        <v>3.9744999999999999</v>
      </c>
    </row>
    <row r="47" spans="1:11" ht="32.25" customHeight="1" x14ac:dyDescent="0.2">
      <c r="A47" s="65" t="s">
        <v>421</v>
      </c>
      <c r="B47" s="180"/>
      <c r="C47" s="66" t="s">
        <v>330</v>
      </c>
      <c r="D47" s="66" t="s">
        <v>422</v>
      </c>
      <c r="E47" s="67">
        <v>0.69369999999999998</v>
      </c>
      <c r="F47" s="67">
        <v>0</v>
      </c>
      <c r="G47" s="67">
        <v>1.5526</v>
      </c>
      <c r="H47" s="67">
        <v>0</v>
      </c>
      <c r="I47" s="67">
        <v>1.1106</v>
      </c>
      <c r="J47" s="67">
        <v>1.2613000000000001</v>
      </c>
      <c r="K47" s="67">
        <v>0.42209999999999998</v>
      </c>
    </row>
    <row r="48" spans="1:11" ht="17.25" customHeight="1" x14ac:dyDescent="0.2">
      <c r="A48" s="65" t="s">
        <v>423</v>
      </c>
      <c r="B48" s="180"/>
      <c r="C48" s="66" t="s">
        <v>333</v>
      </c>
      <c r="D48" s="66" t="s">
        <v>424</v>
      </c>
      <c r="E48" s="67">
        <v>13.043200000000001</v>
      </c>
      <c r="F48" s="67">
        <v>0</v>
      </c>
      <c r="G48" s="67">
        <v>10.273899999999999</v>
      </c>
      <c r="H48" s="67">
        <v>0</v>
      </c>
      <c r="I48" s="67">
        <v>14.857699999999999</v>
      </c>
      <c r="J48" s="67">
        <v>4.5914999999999999</v>
      </c>
      <c r="K48" s="67">
        <v>1.7319</v>
      </c>
    </row>
    <row r="49" spans="1:11" ht="30" customHeight="1" x14ac:dyDescent="0.2">
      <c r="A49" s="65" t="s">
        <v>425</v>
      </c>
      <c r="B49" s="180"/>
      <c r="C49" s="66" t="s">
        <v>336</v>
      </c>
      <c r="D49" s="66" t="s">
        <v>426</v>
      </c>
      <c r="E49" s="67">
        <v>3.2599999999999997E-2</v>
      </c>
      <c r="F49" s="67">
        <v>0</v>
      </c>
      <c r="G49" s="67">
        <v>8.1600000000000006E-2</v>
      </c>
      <c r="H49" s="67">
        <v>0</v>
      </c>
      <c r="I49" s="67">
        <v>0.1164</v>
      </c>
      <c r="J49" s="67">
        <v>0</v>
      </c>
      <c r="K49" s="67">
        <v>1.9300000000000001E-2</v>
      </c>
    </row>
    <row r="50" spans="1:11" ht="36" customHeight="1" x14ac:dyDescent="0.2">
      <c r="A50" s="65" t="s">
        <v>427</v>
      </c>
      <c r="B50" s="180"/>
      <c r="C50" s="66" t="s">
        <v>339</v>
      </c>
      <c r="D50" s="66" t="s">
        <v>428</v>
      </c>
      <c r="E50" s="67">
        <v>0</v>
      </c>
      <c r="F50" s="67">
        <v>0</v>
      </c>
      <c r="G50" s="67">
        <v>0</v>
      </c>
      <c r="H50" s="67">
        <v>0</v>
      </c>
      <c r="I50" s="67">
        <v>0</v>
      </c>
      <c r="J50" s="67">
        <v>0</v>
      </c>
      <c r="K50" s="67">
        <v>0</v>
      </c>
    </row>
    <row r="51" spans="1:11" ht="39.950000000000003" customHeight="1" x14ac:dyDescent="0.2">
      <c r="A51" s="65" t="s">
        <v>429</v>
      </c>
      <c r="B51" s="180"/>
      <c r="C51" s="66" t="s">
        <v>342</v>
      </c>
      <c r="D51" s="66" t="s">
        <v>430</v>
      </c>
      <c r="E51" s="67">
        <v>0</v>
      </c>
      <c r="F51" s="67">
        <v>0</v>
      </c>
      <c r="G51" s="67">
        <v>0</v>
      </c>
      <c r="H51" s="67">
        <v>0</v>
      </c>
      <c r="I51" s="67">
        <v>0</v>
      </c>
      <c r="J51" s="67">
        <v>0</v>
      </c>
      <c r="K51" s="67">
        <v>0</v>
      </c>
    </row>
    <row r="52" spans="1:11" ht="39.950000000000003" customHeight="1" x14ac:dyDescent="0.2">
      <c r="A52" s="65" t="s">
        <v>431</v>
      </c>
      <c r="B52" s="180"/>
      <c r="C52" s="66" t="s">
        <v>345</v>
      </c>
      <c r="D52" s="66" t="s">
        <v>432</v>
      </c>
      <c r="E52" s="67">
        <v>0</v>
      </c>
      <c r="F52" s="67">
        <v>0</v>
      </c>
      <c r="G52" s="67">
        <v>0</v>
      </c>
      <c r="H52" s="67">
        <v>0</v>
      </c>
      <c r="I52" s="67">
        <v>0</v>
      </c>
      <c r="J52" s="67">
        <v>0</v>
      </c>
      <c r="K52" s="67">
        <v>0</v>
      </c>
    </row>
    <row r="53" spans="1:11" ht="39.950000000000003" customHeight="1" x14ac:dyDescent="0.2">
      <c r="A53" s="65" t="s">
        <v>433</v>
      </c>
      <c r="B53" s="180"/>
      <c r="C53" s="66" t="s">
        <v>348</v>
      </c>
      <c r="D53" s="66" t="s">
        <v>434</v>
      </c>
      <c r="E53" s="67">
        <v>0</v>
      </c>
      <c r="F53" s="67">
        <v>0</v>
      </c>
      <c r="G53" s="67">
        <v>0</v>
      </c>
      <c r="H53" s="67">
        <v>0</v>
      </c>
      <c r="I53" s="67">
        <v>0</v>
      </c>
      <c r="J53" s="67">
        <v>0</v>
      </c>
      <c r="K53" s="67">
        <v>0</v>
      </c>
    </row>
    <row r="54" spans="1:11" ht="58.5" customHeight="1" x14ac:dyDescent="0.2">
      <c r="A54" s="65" t="s">
        <v>435</v>
      </c>
      <c r="B54" s="180"/>
      <c r="C54" s="179" t="s">
        <v>436</v>
      </c>
      <c r="D54" s="179"/>
      <c r="E54" s="68">
        <f t="shared" ref="E54:K54" si="8">SUM(E46:E53)</f>
        <v>13.769500000000001</v>
      </c>
      <c r="F54" s="68">
        <f t="shared" si="8"/>
        <v>0</v>
      </c>
      <c r="G54" s="68">
        <f t="shared" si="8"/>
        <v>12.427999999999999</v>
      </c>
      <c r="H54" s="68">
        <f t="shared" si="8"/>
        <v>0</v>
      </c>
      <c r="I54" s="68">
        <f t="shared" si="8"/>
        <v>16.244499999999999</v>
      </c>
      <c r="J54" s="68">
        <f t="shared" si="8"/>
        <v>5.8528000000000002</v>
      </c>
      <c r="K54" s="68">
        <f t="shared" si="8"/>
        <v>6.147800000000001</v>
      </c>
    </row>
    <row r="55" spans="1:11" ht="30.75" customHeight="1" x14ac:dyDescent="0.2">
      <c r="A55" s="65" t="s">
        <v>437</v>
      </c>
      <c r="B55" s="180" t="s">
        <v>438</v>
      </c>
      <c r="C55" s="69" t="s">
        <v>327</v>
      </c>
      <c r="D55" s="69" t="s">
        <v>439</v>
      </c>
      <c r="E55" s="67">
        <v>0</v>
      </c>
      <c r="F55" s="67">
        <v>0</v>
      </c>
      <c r="G55" s="67">
        <v>0</v>
      </c>
      <c r="H55" s="67">
        <v>0</v>
      </c>
      <c r="I55" s="67">
        <v>0</v>
      </c>
      <c r="J55" s="67">
        <v>0</v>
      </c>
      <c r="K55" s="67">
        <v>0</v>
      </c>
    </row>
    <row r="56" spans="1:11" ht="31.5" customHeight="1" x14ac:dyDescent="0.2">
      <c r="A56" s="65" t="s">
        <v>440</v>
      </c>
      <c r="B56" s="180"/>
      <c r="C56" s="66" t="s">
        <v>330</v>
      </c>
      <c r="D56" s="66" t="s">
        <v>441</v>
      </c>
      <c r="E56" s="67">
        <v>0.78449999999999998</v>
      </c>
      <c r="F56" s="67">
        <v>0</v>
      </c>
      <c r="G56" s="67">
        <v>0.52639999999999998</v>
      </c>
      <c r="H56" s="67">
        <v>0</v>
      </c>
      <c r="I56" s="67">
        <v>0.7782</v>
      </c>
      <c r="J56" s="67">
        <v>0</v>
      </c>
      <c r="K56" s="67">
        <v>0</v>
      </c>
    </row>
    <row r="57" spans="1:11" ht="30.75" customHeight="1" x14ac:dyDescent="0.2">
      <c r="A57" s="65" t="s">
        <v>442</v>
      </c>
      <c r="B57" s="180"/>
      <c r="C57" s="66" t="s">
        <v>333</v>
      </c>
      <c r="D57" s="66" t="s">
        <v>443</v>
      </c>
      <c r="E57" s="67">
        <v>0</v>
      </c>
      <c r="F57" s="67">
        <v>0</v>
      </c>
      <c r="G57" s="67">
        <v>0</v>
      </c>
      <c r="H57" s="67">
        <v>0</v>
      </c>
      <c r="I57" s="67">
        <v>0</v>
      </c>
      <c r="J57" s="67">
        <v>0</v>
      </c>
      <c r="K57" s="67">
        <v>0</v>
      </c>
    </row>
    <row r="58" spans="1:11" ht="39.950000000000003" customHeight="1" x14ac:dyDescent="0.2">
      <c r="A58" s="65" t="s">
        <v>444</v>
      </c>
      <c r="B58" s="180"/>
      <c r="C58" s="66" t="s">
        <v>336</v>
      </c>
      <c r="D58" s="66" t="s">
        <v>445</v>
      </c>
      <c r="E58" s="67">
        <v>0</v>
      </c>
      <c r="F58" s="67">
        <v>0</v>
      </c>
      <c r="G58" s="67">
        <v>0</v>
      </c>
      <c r="H58" s="67">
        <v>0</v>
      </c>
      <c r="I58" s="67">
        <v>0</v>
      </c>
      <c r="J58" s="67">
        <v>0</v>
      </c>
      <c r="K58" s="67">
        <v>0</v>
      </c>
    </row>
    <row r="59" spans="1:11" ht="39.950000000000003" customHeight="1" x14ac:dyDescent="0.2">
      <c r="A59" s="65" t="s">
        <v>446</v>
      </c>
      <c r="B59" s="180"/>
      <c r="C59" s="66" t="s">
        <v>339</v>
      </c>
      <c r="D59" s="66" t="s">
        <v>447</v>
      </c>
      <c r="E59" s="67">
        <v>6.2725</v>
      </c>
      <c r="F59" s="67">
        <v>0</v>
      </c>
      <c r="G59" s="67">
        <v>9.1188000000000002</v>
      </c>
      <c r="H59" s="67">
        <v>0</v>
      </c>
      <c r="I59" s="67">
        <v>11.191000000000001</v>
      </c>
      <c r="J59" s="67">
        <v>20.512499999999999</v>
      </c>
      <c r="K59" s="67">
        <v>25.867599999999999</v>
      </c>
    </row>
    <row r="60" spans="1:11" ht="47.25" customHeight="1" x14ac:dyDescent="0.2">
      <c r="A60" s="65" t="s">
        <v>448</v>
      </c>
      <c r="B60" s="180"/>
      <c r="C60" s="179" t="s">
        <v>449</v>
      </c>
      <c r="D60" s="179"/>
      <c r="E60" s="68">
        <f t="shared" ref="E60:K60" si="9">SUM(E55:E59)</f>
        <v>7.0570000000000004</v>
      </c>
      <c r="F60" s="68">
        <f t="shared" si="9"/>
        <v>0</v>
      </c>
      <c r="G60" s="68">
        <f t="shared" si="9"/>
        <v>9.6452000000000009</v>
      </c>
      <c r="H60" s="68">
        <f t="shared" si="9"/>
        <v>0</v>
      </c>
      <c r="I60" s="68">
        <f t="shared" si="9"/>
        <v>11.969200000000001</v>
      </c>
      <c r="J60" s="68">
        <f t="shared" si="9"/>
        <v>20.512499999999999</v>
      </c>
      <c r="K60" s="68">
        <f t="shared" si="9"/>
        <v>25.867599999999999</v>
      </c>
    </row>
    <row r="61" spans="1:11" ht="33.75" customHeight="1" x14ac:dyDescent="0.2">
      <c r="A61" s="65" t="s">
        <v>450</v>
      </c>
      <c r="B61" s="180" t="s">
        <v>451</v>
      </c>
      <c r="C61" s="69" t="s">
        <v>327</v>
      </c>
      <c r="D61" s="69" t="s">
        <v>452</v>
      </c>
      <c r="E61" s="67">
        <v>0.26819999999999999</v>
      </c>
      <c r="F61" s="67">
        <v>0</v>
      </c>
      <c r="G61" s="67">
        <v>0.66080000000000005</v>
      </c>
      <c r="H61" s="67">
        <v>0</v>
      </c>
      <c r="I61" s="67">
        <v>0.84770000000000001</v>
      </c>
      <c r="J61" s="67">
        <v>0</v>
      </c>
      <c r="K61" s="67">
        <v>0.253</v>
      </c>
    </row>
    <row r="62" spans="1:11" ht="32.25" customHeight="1" x14ac:dyDescent="0.2">
      <c r="A62" s="65" t="s">
        <v>453</v>
      </c>
      <c r="B62" s="180"/>
      <c r="C62" s="66" t="s">
        <v>330</v>
      </c>
      <c r="D62" s="66" t="s">
        <v>454</v>
      </c>
      <c r="E62" s="67">
        <v>0</v>
      </c>
      <c r="F62" s="67">
        <v>0</v>
      </c>
      <c r="G62" s="67">
        <v>5.7299999999999997E-2</v>
      </c>
      <c r="H62" s="67">
        <v>0</v>
      </c>
      <c r="I62" s="67">
        <v>8.4500000000000006E-2</v>
      </c>
      <c r="J62" s="67">
        <v>0</v>
      </c>
      <c r="K62" s="67">
        <v>1.1999999999999999E-3</v>
      </c>
    </row>
    <row r="63" spans="1:11" ht="30" customHeight="1" x14ac:dyDescent="0.2">
      <c r="A63" s="65" t="s">
        <v>455</v>
      </c>
      <c r="B63" s="180"/>
      <c r="C63" s="179" t="s">
        <v>456</v>
      </c>
      <c r="D63" s="179"/>
      <c r="E63" s="68">
        <f t="shared" ref="E63:K63" si="10">E61+E62</f>
        <v>0.26819999999999999</v>
      </c>
      <c r="F63" s="68">
        <f t="shared" si="10"/>
        <v>0</v>
      </c>
      <c r="G63" s="68">
        <f t="shared" si="10"/>
        <v>0.71810000000000007</v>
      </c>
      <c r="H63" s="68">
        <f t="shared" si="10"/>
        <v>0</v>
      </c>
      <c r="I63" s="68">
        <f t="shared" si="10"/>
        <v>0.93220000000000003</v>
      </c>
      <c r="J63" s="68">
        <f t="shared" si="10"/>
        <v>0</v>
      </c>
      <c r="K63" s="68">
        <f t="shared" si="10"/>
        <v>0.25419999999999998</v>
      </c>
    </row>
    <row r="64" spans="1:11" ht="39.950000000000003" customHeight="1" x14ac:dyDescent="0.2">
      <c r="A64" s="65" t="s">
        <v>457</v>
      </c>
      <c r="B64" s="180" t="s">
        <v>458</v>
      </c>
      <c r="C64" s="69" t="s">
        <v>327</v>
      </c>
      <c r="D64" s="69" t="s">
        <v>459</v>
      </c>
      <c r="E64" s="67">
        <v>1.2957000000000001</v>
      </c>
      <c r="F64" s="67">
        <v>0</v>
      </c>
      <c r="G64" s="67">
        <v>1.0156000000000001</v>
      </c>
      <c r="H64" s="67">
        <v>0</v>
      </c>
      <c r="I64" s="67">
        <v>1.4180999999999999</v>
      </c>
      <c r="J64" s="67">
        <v>0</v>
      </c>
      <c r="K64" s="67">
        <v>0.16120000000000001</v>
      </c>
    </row>
    <row r="65" spans="1:11" ht="30" customHeight="1" x14ac:dyDescent="0.2">
      <c r="A65" s="65" t="s">
        <v>460</v>
      </c>
      <c r="B65" s="180"/>
      <c r="C65" s="66" t="s">
        <v>330</v>
      </c>
      <c r="D65" s="66" t="s">
        <v>461</v>
      </c>
      <c r="E65" s="67">
        <v>0.18290000000000001</v>
      </c>
      <c r="F65" s="67">
        <v>0</v>
      </c>
      <c r="G65" s="67">
        <v>0.1227</v>
      </c>
      <c r="H65" s="67">
        <v>0</v>
      </c>
      <c r="I65" s="67">
        <v>0.11700000000000001</v>
      </c>
      <c r="J65" s="67">
        <v>0</v>
      </c>
      <c r="K65" s="67">
        <v>0.15770000000000001</v>
      </c>
    </row>
    <row r="66" spans="1:11" ht="27" customHeight="1" x14ac:dyDescent="0.2">
      <c r="A66" s="65" t="s">
        <v>462</v>
      </c>
      <c r="B66" s="180"/>
      <c r="C66" s="66" t="s">
        <v>333</v>
      </c>
      <c r="D66" s="66" t="s">
        <v>463</v>
      </c>
      <c r="E66" s="67">
        <v>0</v>
      </c>
      <c r="F66" s="67">
        <v>0</v>
      </c>
      <c r="G66" s="67">
        <v>0</v>
      </c>
      <c r="H66" s="67">
        <v>0</v>
      </c>
      <c r="I66" s="67">
        <v>0</v>
      </c>
      <c r="J66" s="67">
        <v>0</v>
      </c>
      <c r="K66" s="67">
        <v>0</v>
      </c>
    </row>
    <row r="67" spans="1:11" ht="39.950000000000003" customHeight="1" x14ac:dyDescent="0.2">
      <c r="A67" s="65" t="s">
        <v>464</v>
      </c>
      <c r="B67" s="180"/>
      <c r="C67" s="66" t="s">
        <v>336</v>
      </c>
      <c r="D67" s="66" t="s">
        <v>465</v>
      </c>
      <c r="E67" s="67">
        <v>7.0358000000000001</v>
      </c>
      <c r="F67" s="67">
        <v>0</v>
      </c>
      <c r="G67" s="67">
        <v>5.5734000000000004</v>
      </c>
      <c r="H67" s="67">
        <v>0</v>
      </c>
      <c r="I67" s="67">
        <v>7.2317999999999998</v>
      </c>
      <c r="J67" s="67">
        <v>0</v>
      </c>
      <c r="K67" s="67">
        <v>9.6577000000000002</v>
      </c>
    </row>
    <row r="68" spans="1:11" ht="27.75" customHeight="1" x14ac:dyDescent="0.2">
      <c r="A68" s="65" t="s">
        <v>466</v>
      </c>
      <c r="B68" s="180"/>
      <c r="C68" s="66" t="s">
        <v>339</v>
      </c>
      <c r="D68" s="66" t="s">
        <v>467</v>
      </c>
      <c r="E68" s="67">
        <v>1.4414</v>
      </c>
      <c r="F68" s="67">
        <v>0</v>
      </c>
      <c r="G68" s="67">
        <v>2.3538000000000001</v>
      </c>
      <c r="H68" s="67">
        <v>0</v>
      </c>
      <c r="I68" s="67">
        <v>3.1711</v>
      </c>
      <c r="J68" s="67">
        <v>0</v>
      </c>
      <c r="K68" s="67">
        <v>0.58460000000000001</v>
      </c>
    </row>
    <row r="69" spans="1:11" ht="29.25" customHeight="1" x14ac:dyDescent="0.2">
      <c r="A69" s="65" t="s">
        <v>468</v>
      </c>
      <c r="B69" s="180"/>
      <c r="C69" s="66" t="s">
        <v>342</v>
      </c>
      <c r="D69" s="66" t="s">
        <v>469</v>
      </c>
      <c r="E69" s="67">
        <v>0</v>
      </c>
      <c r="F69" s="67">
        <v>0</v>
      </c>
      <c r="G69" s="67">
        <v>0</v>
      </c>
      <c r="H69" s="67">
        <v>0</v>
      </c>
      <c r="I69" s="67">
        <v>0</v>
      </c>
      <c r="J69" s="67">
        <v>0</v>
      </c>
      <c r="K69" s="67">
        <v>0</v>
      </c>
    </row>
    <row r="70" spans="1:11" ht="41.25" customHeight="1" x14ac:dyDescent="0.2">
      <c r="A70" s="65" t="s">
        <v>470</v>
      </c>
      <c r="B70" s="180"/>
      <c r="C70" s="66" t="s">
        <v>345</v>
      </c>
      <c r="D70" s="66" t="s">
        <v>471</v>
      </c>
      <c r="E70" s="67">
        <v>2.0832999999999999</v>
      </c>
      <c r="F70" s="67">
        <v>0</v>
      </c>
      <c r="G70" s="67">
        <v>1.3977999999999999</v>
      </c>
      <c r="H70" s="67">
        <v>0</v>
      </c>
      <c r="I70" s="67">
        <v>1.9467000000000001</v>
      </c>
      <c r="J70" s="67">
        <v>0</v>
      </c>
      <c r="K70" s="67">
        <v>0.44359999999999999</v>
      </c>
    </row>
    <row r="71" spans="1:11" ht="30" customHeight="1" x14ac:dyDescent="0.2">
      <c r="A71" s="65" t="s">
        <v>472</v>
      </c>
      <c r="B71" s="180"/>
      <c r="C71" s="66" t="s">
        <v>348</v>
      </c>
      <c r="D71" s="66" t="s">
        <v>473</v>
      </c>
      <c r="E71" s="67">
        <v>4.7500000000000001E-2</v>
      </c>
      <c r="F71" s="67">
        <v>0</v>
      </c>
      <c r="G71" s="67">
        <v>3.1899999999999998E-2</v>
      </c>
      <c r="H71" s="67">
        <v>0</v>
      </c>
      <c r="I71" s="67">
        <v>4.7100000000000003E-2</v>
      </c>
      <c r="J71" s="67">
        <v>0</v>
      </c>
      <c r="K71" s="67">
        <v>0</v>
      </c>
    </row>
    <row r="72" spans="1:11" ht="23.25" customHeight="1" x14ac:dyDescent="0.2">
      <c r="A72" s="65" t="s">
        <v>474</v>
      </c>
      <c r="B72" s="180"/>
      <c r="C72" s="66" t="s">
        <v>351</v>
      </c>
      <c r="D72" s="66" t="s">
        <v>475</v>
      </c>
      <c r="E72" s="67">
        <v>0.54579999999999995</v>
      </c>
      <c r="F72" s="67">
        <v>0</v>
      </c>
      <c r="G72" s="67">
        <v>3.2299000000000002</v>
      </c>
      <c r="H72" s="67">
        <v>0</v>
      </c>
      <c r="I72" s="67">
        <v>4.6622000000000003</v>
      </c>
      <c r="J72" s="67">
        <v>21.536200000000001</v>
      </c>
      <c r="K72" s="67">
        <v>13.6251</v>
      </c>
    </row>
    <row r="73" spans="1:11" ht="50.25" customHeight="1" x14ac:dyDescent="0.2">
      <c r="A73" s="65" t="s">
        <v>476</v>
      </c>
      <c r="B73" s="180"/>
      <c r="C73" s="179" t="s">
        <v>477</v>
      </c>
      <c r="D73" s="179"/>
      <c r="E73" s="68">
        <f t="shared" ref="E73:K73" si="11">SUM(E64:E72)</f>
        <v>12.632399999999999</v>
      </c>
      <c r="F73" s="68">
        <f t="shared" si="11"/>
        <v>0</v>
      </c>
      <c r="G73" s="68">
        <f t="shared" si="11"/>
        <v>13.725100000000001</v>
      </c>
      <c r="H73" s="68">
        <f t="shared" si="11"/>
        <v>0</v>
      </c>
      <c r="I73" s="68">
        <f t="shared" si="11"/>
        <v>18.594000000000001</v>
      </c>
      <c r="J73" s="68">
        <f t="shared" si="11"/>
        <v>21.536200000000001</v>
      </c>
      <c r="K73" s="68">
        <f t="shared" si="11"/>
        <v>24.629899999999999</v>
      </c>
    </row>
    <row r="74" spans="1:11" ht="44.25" customHeight="1" x14ac:dyDescent="0.2">
      <c r="A74" s="65" t="s">
        <v>478</v>
      </c>
      <c r="B74" s="180" t="s">
        <v>479</v>
      </c>
      <c r="C74" s="69" t="s">
        <v>327</v>
      </c>
      <c r="D74" s="69" t="s">
        <v>480</v>
      </c>
      <c r="E74" s="67">
        <v>0</v>
      </c>
      <c r="F74" s="67">
        <v>0</v>
      </c>
      <c r="G74" s="67">
        <v>0</v>
      </c>
      <c r="H74" s="67">
        <v>0</v>
      </c>
      <c r="I74" s="67">
        <v>0</v>
      </c>
      <c r="J74" s="67">
        <v>0</v>
      </c>
      <c r="K74" s="67">
        <v>0</v>
      </c>
    </row>
    <row r="75" spans="1:11" ht="55.5" customHeight="1" x14ac:dyDescent="0.2">
      <c r="A75" s="65" t="s">
        <v>481</v>
      </c>
      <c r="B75" s="180"/>
      <c r="C75" s="66" t="s">
        <v>330</v>
      </c>
      <c r="D75" s="66" t="s">
        <v>482</v>
      </c>
      <c r="E75" s="67">
        <v>0</v>
      </c>
      <c r="F75" s="67">
        <v>0</v>
      </c>
      <c r="G75" s="67">
        <v>0</v>
      </c>
      <c r="H75" s="67">
        <v>0</v>
      </c>
      <c r="I75" s="67">
        <v>0</v>
      </c>
      <c r="J75" s="67">
        <v>0</v>
      </c>
      <c r="K75" s="67">
        <v>0</v>
      </c>
    </row>
    <row r="76" spans="1:11" ht="49.5" customHeight="1" x14ac:dyDescent="0.2">
      <c r="A76" s="65" t="s">
        <v>483</v>
      </c>
      <c r="B76" s="180"/>
      <c r="C76" s="66" t="s">
        <v>333</v>
      </c>
      <c r="D76" s="66" t="s">
        <v>484</v>
      </c>
      <c r="E76" s="67">
        <v>0</v>
      </c>
      <c r="F76" s="67">
        <v>0</v>
      </c>
      <c r="G76" s="67">
        <v>0</v>
      </c>
      <c r="H76" s="67">
        <v>0</v>
      </c>
      <c r="I76" s="67">
        <v>0</v>
      </c>
      <c r="J76" s="67">
        <v>0</v>
      </c>
      <c r="K76" s="67">
        <v>0</v>
      </c>
    </row>
    <row r="77" spans="1:11" ht="40.5" customHeight="1" x14ac:dyDescent="0.2">
      <c r="A77" s="65" t="s">
        <v>485</v>
      </c>
      <c r="B77" s="180"/>
      <c r="C77" s="66" t="s">
        <v>336</v>
      </c>
      <c r="D77" s="66" t="s">
        <v>486</v>
      </c>
      <c r="E77" s="67">
        <v>0</v>
      </c>
      <c r="F77" s="67">
        <v>0</v>
      </c>
      <c r="G77" s="67">
        <v>0</v>
      </c>
      <c r="H77" s="67">
        <v>0</v>
      </c>
      <c r="I77" s="67">
        <v>0</v>
      </c>
      <c r="J77" s="67">
        <v>0</v>
      </c>
      <c r="K77" s="67">
        <v>0</v>
      </c>
    </row>
    <row r="78" spans="1:11" ht="39.950000000000003" customHeight="1" x14ac:dyDescent="0.2">
      <c r="A78" s="65" t="s">
        <v>487</v>
      </c>
      <c r="B78" s="180"/>
      <c r="C78" s="66" t="s">
        <v>339</v>
      </c>
      <c r="D78" s="66" t="s">
        <v>488</v>
      </c>
      <c r="E78" s="67">
        <v>0</v>
      </c>
      <c r="F78" s="67">
        <v>0</v>
      </c>
      <c r="G78" s="67">
        <v>0</v>
      </c>
      <c r="H78" s="67">
        <v>0</v>
      </c>
      <c r="I78" s="67">
        <v>0</v>
      </c>
      <c r="J78" s="67">
        <v>0</v>
      </c>
      <c r="K78" s="67">
        <v>0</v>
      </c>
    </row>
    <row r="79" spans="1:11" ht="34.5" customHeight="1" x14ac:dyDescent="0.2">
      <c r="A79" s="65" t="s">
        <v>489</v>
      </c>
      <c r="B79" s="180"/>
      <c r="C79" s="66" t="s">
        <v>342</v>
      </c>
      <c r="D79" s="66" t="s">
        <v>490</v>
      </c>
      <c r="E79" s="67">
        <v>0</v>
      </c>
      <c r="F79" s="67">
        <v>0</v>
      </c>
      <c r="G79" s="67">
        <v>0</v>
      </c>
      <c r="H79" s="67">
        <v>0</v>
      </c>
      <c r="I79" s="67">
        <v>0</v>
      </c>
      <c r="J79" s="67">
        <v>0</v>
      </c>
      <c r="K79" s="67">
        <v>0</v>
      </c>
    </row>
    <row r="80" spans="1:11" ht="25.5" customHeight="1" x14ac:dyDescent="0.2">
      <c r="A80" s="65" t="s">
        <v>491</v>
      </c>
      <c r="B80" s="180"/>
      <c r="C80" s="66" t="s">
        <v>345</v>
      </c>
      <c r="D80" s="66" t="s">
        <v>492</v>
      </c>
      <c r="E80" s="67">
        <v>0</v>
      </c>
      <c r="F80" s="67">
        <v>0</v>
      </c>
      <c r="G80" s="67">
        <v>0</v>
      </c>
      <c r="H80" s="67">
        <v>0</v>
      </c>
      <c r="I80" s="67">
        <v>0</v>
      </c>
      <c r="J80" s="67">
        <v>0</v>
      </c>
      <c r="K80" s="67">
        <v>0</v>
      </c>
    </row>
    <row r="81" spans="1:11" ht="30" customHeight="1" x14ac:dyDescent="0.2">
      <c r="A81" s="65" t="s">
        <v>493</v>
      </c>
      <c r="B81" s="180"/>
      <c r="C81" s="179" t="s">
        <v>494</v>
      </c>
      <c r="D81" s="179"/>
      <c r="E81" s="68">
        <f t="shared" ref="E81:K81" si="12">SUM(E74:E80)</f>
        <v>0</v>
      </c>
      <c r="F81" s="68">
        <f t="shared" si="12"/>
        <v>0</v>
      </c>
      <c r="G81" s="68">
        <f t="shared" si="12"/>
        <v>0</v>
      </c>
      <c r="H81" s="68">
        <f t="shared" si="12"/>
        <v>0</v>
      </c>
      <c r="I81" s="68">
        <f t="shared" si="12"/>
        <v>0</v>
      </c>
      <c r="J81" s="68">
        <f t="shared" si="12"/>
        <v>0</v>
      </c>
      <c r="K81" s="68">
        <f t="shared" si="12"/>
        <v>0</v>
      </c>
    </row>
    <row r="82" spans="1:11" ht="32.25" customHeight="1" x14ac:dyDescent="0.2">
      <c r="A82" s="65" t="s">
        <v>495</v>
      </c>
      <c r="B82" s="180" t="s">
        <v>496</v>
      </c>
      <c r="C82" s="69" t="s">
        <v>327</v>
      </c>
      <c r="D82" s="69" t="s">
        <v>497</v>
      </c>
      <c r="E82" s="67">
        <v>0</v>
      </c>
      <c r="F82" s="67">
        <v>0</v>
      </c>
      <c r="G82" s="67">
        <v>0</v>
      </c>
      <c r="H82" s="67">
        <v>0</v>
      </c>
      <c r="I82" s="67">
        <v>0</v>
      </c>
      <c r="J82" s="67">
        <v>0</v>
      </c>
      <c r="K82" s="67">
        <v>0</v>
      </c>
    </row>
    <row r="83" spans="1:11" ht="39.950000000000003" customHeight="1" x14ac:dyDescent="0.2">
      <c r="A83" s="65" t="s">
        <v>498</v>
      </c>
      <c r="B83" s="180"/>
      <c r="C83" s="66" t="s">
        <v>330</v>
      </c>
      <c r="D83" s="66" t="s">
        <v>499</v>
      </c>
      <c r="E83" s="67">
        <v>6.1199999999999997E-2</v>
      </c>
      <c r="F83" s="67">
        <v>0</v>
      </c>
      <c r="G83" s="67">
        <v>9.4200000000000006E-2</v>
      </c>
      <c r="H83" s="67">
        <v>0</v>
      </c>
      <c r="I83" s="67">
        <v>0.12280000000000001</v>
      </c>
      <c r="J83" s="67">
        <v>0</v>
      </c>
      <c r="K83" s="67">
        <v>7.0800000000000002E-2</v>
      </c>
    </row>
    <row r="84" spans="1:11" ht="30" customHeight="1" x14ac:dyDescent="0.2">
      <c r="A84" s="65" t="s">
        <v>500</v>
      </c>
      <c r="B84" s="180"/>
      <c r="C84" s="66" t="s">
        <v>333</v>
      </c>
      <c r="D84" s="66" t="s">
        <v>501</v>
      </c>
      <c r="E84" s="67">
        <v>0</v>
      </c>
      <c r="F84" s="67">
        <v>0</v>
      </c>
      <c r="G84" s="67">
        <v>0</v>
      </c>
      <c r="H84" s="67">
        <v>0</v>
      </c>
      <c r="I84" s="67">
        <v>0</v>
      </c>
      <c r="J84" s="67">
        <v>0</v>
      </c>
      <c r="K84" s="67">
        <v>0</v>
      </c>
    </row>
    <row r="85" spans="1:11" ht="39.950000000000003" customHeight="1" x14ac:dyDescent="0.2">
      <c r="A85" s="65" t="s">
        <v>502</v>
      </c>
      <c r="B85" s="180"/>
      <c r="C85" s="66" t="s">
        <v>336</v>
      </c>
      <c r="D85" s="66" t="s">
        <v>503</v>
      </c>
      <c r="E85" s="67">
        <v>8.8999999999999999E-3</v>
      </c>
      <c r="F85" s="67">
        <v>0</v>
      </c>
      <c r="G85" s="67">
        <v>3.6600000000000001E-2</v>
      </c>
      <c r="H85" s="67">
        <v>0</v>
      </c>
      <c r="I85" s="67">
        <v>4.5499999999999999E-2</v>
      </c>
      <c r="J85" s="67">
        <v>0</v>
      </c>
      <c r="K85" s="67">
        <v>0</v>
      </c>
    </row>
    <row r="86" spans="1:11" ht="49.5" customHeight="1" x14ac:dyDescent="0.2">
      <c r="A86" s="65" t="s">
        <v>504</v>
      </c>
      <c r="B86" s="180"/>
      <c r="C86" s="179" t="s">
        <v>505</v>
      </c>
      <c r="D86" s="179"/>
      <c r="E86" s="68">
        <f t="shared" ref="E86:K86" si="13">SUM(E82:E85)</f>
        <v>7.0099999999999996E-2</v>
      </c>
      <c r="F86" s="68">
        <f t="shared" si="13"/>
        <v>0</v>
      </c>
      <c r="G86" s="68">
        <f t="shared" si="13"/>
        <v>0.1308</v>
      </c>
      <c r="H86" s="68">
        <f t="shared" si="13"/>
        <v>0</v>
      </c>
      <c r="I86" s="68">
        <f t="shared" si="13"/>
        <v>0.16830000000000001</v>
      </c>
      <c r="J86" s="68">
        <f t="shared" si="13"/>
        <v>0</v>
      </c>
      <c r="K86" s="68">
        <f t="shared" si="13"/>
        <v>7.0800000000000002E-2</v>
      </c>
    </row>
    <row r="87" spans="1:11" ht="39.950000000000003" customHeight="1" x14ac:dyDescent="0.2">
      <c r="A87" s="65" t="s">
        <v>506</v>
      </c>
      <c r="B87" s="180" t="s">
        <v>507</v>
      </c>
      <c r="C87" s="69" t="s">
        <v>327</v>
      </c>
      <c r="D87" s="69" t="s">
        <v>508</v>
      </c>
      <c r="E87" s="67">
        <v>0</v>
      </c>
      <c r="F87" s="67">
        <v>0</v>
      </c>
      <c r="G87" s="67">
        <v>0</v>
      </c>
      <c r="H87" s="67">
        <v>0</v>
      </c>
      <c r="I87" s="67">
        <v>0</v>
      </c>
      <c r="J87" s="67">
        <v>0</v>
      </c>
      <c r="K87" s="67">
        <v>0</v>
      </c>
    </row>
    <row r="88" spans="1:11" ht="33.75" customHeight="1" x14ac:dyDescent="0.2">
      <c r="A88" s="65" t="s">
        <v>509</v>
      </c>
      <c r="B88" s="180"/>
      <c r="C88" s="66" t="s">
        <v>330</v>
      </c>
      <c r="D88" s="66" t="s">
        <v>510</v>
      </c>
      <c r="E88" s="67">
        <v>0</v>
      </c>
      <c r="F88" s="67">
        <v>0</v>
      </c>
      <c r="G88" s="67">
        <v>0</v>
      </c>
      <c r="H88" s="67">
        <v>0</v>
      </c>
      <c r="I88" s="67">
        <v>0</v>
      </c>
      <c r="J88" s="67">
        <v>0</v>
      </c>
      <c r="K88" s="67">
        <v>0</v>
      </c>
    </row>
    <row r="89" spans="1:11" ht="30" customHeight="1" x14ac:dyDescent="0.2">
      <c r="A89" s="65" t="s">
        <v>511</v>
      </c>
      <c r="B89" s="180"/>
      <c r="C89" s="66" t="s">
        <v>333</v>
      </c>
      <c r="D89" s="66" t="s">
        <v>512</v>
      </c>
      <c r="E89" s="67">
        <v>0</v>
      </c>
      <c r="F89" s="67">
        <v>0</v>
      </c>
      <c r="G89" s="67">
        <v>0</v>
      </c>
      <c r="H89" s="67">
        <v>0</v>
      </c>
      <c r="I89" s="67">
        <v>0</v>
      </c>
      <c r="J89" s="67">
        <v>0</v>
      </c>
      <c r="K89" s="67">
        <v>0</v>
      </c>
    </row>
    <row r="90" spans="1:11" ht="45.75" customHeight="1" x14ac:dyDescent="0.2">
      <c r="A90" s="65" t="s">
        <v>513</v>
      </c>
      <c r="B90" s="180"/>
      <c r="C90" s="179" t="s">
        <v>514</v>
      </c>
      <c r="D90" s="179"/>
      <c r="E90" s="68">
        <f t="shared" ref="E90:K90" si="14">SUM(E87:E89)</f>
        <v>0</v>
      </c>
      <c r="F90" s="68">
        <f t="shared" si="14"/>
        <v>0</v>
      </c>
      <c r="G90" s="68">
        <f t="shared" si="14"/>
        <v>0</v>
      </c>
      <c r="H90" s="68">
        <f t="shared" si="14"/>
        <v>0</v>
      </c>
      <c r="I90" s="68">
        <f t="shared" si="14"/>
        <v>0</v>
      </c>
      <c r="J90" s="68">
        <f t="shared" si="14"/>
        <v>0</v>
      </c>
      <c r="K90" s="68">
        <f t="shared" si="14"/>
        <v>0</v>
      </c>
    </row>
    <row r="91" spans="1:11" ht="44.25" customHeight="1" x14ac:dyDescent="0.2">
      <c r="A91" s="65" t="s">
        <v>515</v>
      </c>
      <c r="B91" s="180" t="s">
        <v>516</v>
      </c>
      <c r="C91" s="69" t="s">
        <v>327</v>
      </c>
      <c r="D91" s="69" t="s">
        <v>517</v>
      </c>
      <c r="E91" s="67">
        <v>0</v>
      </c>
      <c r="F91" s="67">
        <v>0</v>
      </c>
      <c r="G91" s="67">
        <v>0</v>
      </c>
      <c r="H91" s="67">
        <v>0</v>
      </c>
      <c r="I91" s="67">
        <v>0</v>
      </c>
      <c r="J91" s="67">
        <v>0</v>
      </c>
      <c r="K91" s="67">
        <v>0</v>
      </c>
    </row>
    <row r="92" spans="1:11" ht="26.25" customHeight="1" x14ac:dyDescent="0.2">
      <c r="A92" s="65" t="s">
        <v>518</v>
      </c>
      <c r="B92" s="180"/>
      <c r="C92" s="66" t="s">
        <v>330</v>
      </c>
      <c r="D92" s="66" t="s">
        <v>519</v>
      </c>
      <c r="E92" s="67">
        <v>0</v>
      </c>
      <c r="F92" s="67">
        <v>0</v>
      </c>
      <c r="G92" s="67">
        <v>0</v>
      </c>
      <c r="H92" s="67">
        <v>0</v>
      </c>
      <c r="I92" s="67">
        <v>0</v>
      </c>
      <c r="J92" s="67">
        <v>0</v>
      </c>
      <c r="K92" s="67">
        <v>0</v>
      </c>
    </row>
    <row r="93" spans="1:11" ht="52.5" customHeight="1" x14ac:dyDescent="0.2">
      <c r="A93" s="65" t="s">
        <v>520</v>
      </c>
      <c r="B93" s="180"/>
      <c r="C93" s="179" t="s">
        <v>521</v>
      </c>
      <c r="D93" s="179"/>
      <c r="E93" s="68">
        <f t="shared" ref="E93:K93" si="15">E91+E92</f>
        <v>0</v>
      </c>
      <c r="F93" s="68">
        <f t="shared" si="15"/>
        <v>0</v>
      </c>
      <c r="G93" s="68">
        <f t="shared" si="15"/>
        <v>0</v>
      </c>
      <c r="H93" s="68">
        <f t="shared" si="15"/>
        <v>0</v>
      </c>
      <c r="I93" s="68">
        <f t="shared" si="15"/>
        <v>0</v>
      </c>
      <c r="J93" s="68">
        <f t="shared" si="15"/>
        <v>0</v>
      </c>
      <c r="K93" s="68">
        <f t="shared" si="15"/>
        <v>0</v>
      </c>
    </row>
    <row r="94" spans="1:11" ht="24" customHeight="1" x14ac:dyDescent="0.2">
      <c r="A94" s="65" t="s">
        <v>522</v>
      </c>
      <c r="B94" s="180" t="s">
        <v>523</v>
      </c>
      <c r="C94" s="69" t="s">
        <v>327</v>
      </c>
      <c r="D94" s="69" t="s">
        <v>524</v>
      </c>
      <c r="E94" s="67">
        <v>0</v>
      </c>
      <c r="F94" s="67">
        <v>0</v>
      </c>
      <c r="G94" s="67">
        <v>0</v>
      </c>
      <c r="H94" s="67">
        <v>0</v>
      </c>
      <c r="I94" s="67">
        <v>0</v>
      </c>
      <c r="J94" s="67">
        <v>0</v>
      </c>
      <c r="K94" s="67">
        <v>0</v>
      </c>
    </row>
    <row r="95" spans="1:11" ht="50.25" customHeight="1" x14ac:dyDescent="0.2">
      <c r="A95" s="65" t="s">
        <v>525</v>
      </c>
      <c r="B95" s="180"/>
      <c r="C95" s="179" t="s">
        <v>526</v>
      </c>
      <c r="D95" s="179"/>
      <c r="E95" s="68">
        <f t="shared" ref="E95:K95" si="16">E94</f>
        <v>0</v>
      </c>
      <c r="F95" s="68">
        <f t="shared" si="16"/>
        <v>0</v>
      </c>
      <c r="G95" s="68">
        <f t="shared" si="16"/>
        <v>0</v>
      </c>
      <c r="H95" s="68">
        <f t="shared" si="16"/>
        <v>0</v>
      </c>
      <c r="I95" s="68">
        <f t="shared" si="16"/>
        <v>0</v>
      </c>
      <c r="J95" s="68">
        <f t="shared" si="16"/>
        <v>0</v>
      </c>
      <c r="K95" s="68">
        <f t="shared" si="16"/>
        <v>0</v>
      </c>
    </row>
    <row r="96" spans="1:11" ht="45" customHeight="1" x14ac:dyDescent="0.2">
      <c r="A96" s="65" t="s">
        <v>527</v>
      </c>
      <c r="B96" s="180" t="s">
        <v>528</v>
      </c>
      <c r="C96" s="69" t="s">
        <v>327</v>
      </c>
      <c r="D96" s="69" t="s">
        <v>529</v>
      </c>
      <c r="E96" s="67">
        <v>0</v>
      </c>
      <c r="F96" s="67">
        <v>0</v>
      </c>
      <c r="G96" s="67">
        <v>0</v>
      </c>
      <c r="H96" s="67">
        <v>0</v>
      </c>
      <c r="I96" s="67">
        <v>0</v>
      </c>
      <c r="J96" s="67">
        <v>0</v>
      </c>
      <c r="K96" s="67">
        <v>0</v>
      </c>
    </row>
    <row r="97" spans="1:11" ht="58.5" customHeight="1" x14ac:dyDescent="0.2">
      <c r="A97" s="65" t="s">
        <v>530</v>
      </c>
      <c r="B97" s="180"/>
      <c r="C97" s="179" t="s">
        <v>531</v>
      </c>
      <c r="D97" s="179"/>
      <c r="E97" s="68">
        <f t="shared" ref="E97:K97" si="17">E96</f>
        <v>0</v>
      </c>
      <c r="F97" s="68">
        <f t="shared" si="17"/>
        <v>0</v>
      </c>
      <c r="G97" s="68">
        <f t="shared" si="17"/>
        <v>0</v>
      </c>
      <c r="H97" s="68">
        <f t="shared" si="17"/>
        <v>0</v>
      </c>
      <c r="I97" s="68">
        <f t="shared" si="17"/>
        <v>0</v>
      </c>
      <c r="J97" s="68">
        <f t="shared" si="17"/>
        <v>0</v>
      </c>
      <c r="K97" s="68">
        <f t="shared" si="17"/>
        <v>0</v>
      </c>
    </row>
    <row r="98" spans="1:11" ht="38.25" customHeight="1" x14ac:dyDescent="0.2">
      <c r="A98" s="65" t="s">
        <v>532</v>
      </c>
      <c r="B98" s="180" t="s">
        <v>533</v>
      </c>
      <c r="C98" s="69" t="s">
        <v>327</v>
      </c>
      <c r="D98" s="69" t="s">
        <v>534</v>
      </c>
      <c r="E98" s="67">
        <v>0</v>
      </c>
      <c r="F98" s="67">
        <v>0</v>
      </c>
      <c r="G98" s="67">
        <v>0</v>
      </c>
      <c r="H98" s="67">
        <v>0</v>
      </c>
      <c r="I98" s="67">
        <v>0</v>
      </c>
      <c r="J98" s="67">
        <v>0</v>
      </c>
      <c r="K98" s="67">
        <v>0</v>
      </c>
    </row>
    <row r="99" spans="1:11" ht="39.950000000000003" customHeight="1" x14ac:dyDescent="0.2">
      <c r="A99" s="65" t="s">
        <v>535</v>
      </c>
      <c r="B99" s="180"/>
      <c r="C99" s="179" t="s">
        <v>536</v>
      </c>
      <c r="D99" s="179"/>
      <c r="E99" s="68">
        <f t="shared" ref="E99:K99" si="18">E98</f>
        <v>0</v>
      </c>
      <c r="F99" s="68">
        <f t="shared" si="18"/>
        <v>0</v>
      </c>
      <c r="G99" s="68">
        <f t="shared" si="18"/>
        <v>0</v>
      </c>
      <c r="H99" s="68">
        <f t="shared" si="18"/>
        <v>0</v>
      </c>
      <c r="I99" s="68">
        <f t="shared" si="18"/>
        <v>0</v>
      </c>
      <c r="J99" s="68">
        <f t="shared" si="18"/>
        <v>0</v>
      </c>
      <c r="K99" s="68">
        <f t="shared" si="18"/>
        <v>0</v>
      </c>
    </row>
    <row r="100" spans="1:11" ht="39.950000000000003" customHeight="1" x14ac:dyDescent="0.2">
      <c r="A100" s="65" t="s">
        <v>537</v>
      </c>
      <c r="B100" s="180" t="s">
        <v>538</v>
      </c>
      <c r="C100" s="69" t="s">
        <v>327</v>
      </c>
      <c r="D100" s="69" t="s">
        <v>539</v>
      </c>
      <c r="E100" s="67">
        <v>0.41799999999999998</v>
      </c>
      <c r="F100" s="67">
        <v>0</v>
      </c>
      <c r="G100" s="67">
        <v>0.1782</v>
      </c>
      <c r="H100" s="67">
        <v>0</v>
      </c>
      <c r="I100" s="67">
        <v>0</v>
      </c>
      <c r="J100" s="67">
        <v>0</v>
      </c>
      <c r="K100" s="67">
        <v>1.1535</v>
      </c>
    </row>
    <row r="101" spans="1:11" ht="39.950000000000003" customHeight="1" x14ac:dyDescent="0.2">
      <c r="A101" s="65" t="s">
        <v>540</v>
      </c>
      <c r="B101" s="180"/>
      <c r="C101" s="66" t="s">
        <v>330</v>
      </c>
      <c r="D101" s="66" t="s">
        <v>541</v>
      </c>
      <c r="E101" s="67">
        <v>1.8743000000000001</v>
      </c>
      <c r="F101" s="67">
        <v>0</v>
      </c>
      <c r="G101" s="67">
        <v>3.1991999999999998</v>
      </c>
      <c r="H101" s="67">
        <v>0</v>
      </c>
      <c r="I101" s="67">
        <v>0</v>
      </c>
      <c r="J101" s="67">
        <v>0</v>
      </c>
      <c r="K101" s="67">
        <v>0</v>
      </c>
    </row>
    <row r="102" spans="1:11" ht="39.950000000000003" customHeight="1" x14ac:dyDescent="0.2">
      <c r="A102" s="65" t="s">
        <v>542</v>
      </c>
      <c r="B102" s="180"/>
      <c r="C102" s="66" t="s">
        <v>333</v>
      </c>
      <c r="D102" s="66" t="s">
        <v>543</v>
      </c>
      <c r="E102" s="67">
        <v>0.1694</v>
      </c>
      <c r="F102" s="67">
        <v>0</v>
      </c>
      <c r="G102" s="67">
        <v>10.345000000000001</v>
      </c>
      <c r="H102" s="67">
        <v>0</v>
      </c>
      <c r="I102" s="67">
        <v>0</v>
      </c>
      <c r="J102" s="67">
        <v>0</v>
      </c>
      <c r="K102" s="67">
        <v>0</v>
      </c>
    </row>
    <row r="103" spans="1:11" ht="39.950000000000003" customHeight="1" x14ac:dyDescent="0.2">
      <c r="A103" s="65" t="s">
        <v>544</v>
      </c>
      <c r="B103" s="180"/>
      <c r="C103" s="179" t="s">
        <v>545</v>
      </c>
      <c r="D103" s="179"/>
      <c r="E103" s="68">
        <f t="shared" ref="E103:K103" si="19">SUM(E100:E102)</f>
        <v>2.4617</v>
      </c>
      <c r="F103" s="68">
        <f t="shared" si="19"/>
        <v>0</v>
      </c>
      <c r="G103" s="68">
        <f t="shared" si="19"/>
        <v>13.7224</v>
      </c>
      <c r="H103" s="68">
        <f t="shared" si="19"/>
        <v>0</v>
      </c>
      <c r="I103" s="68">
        <f t="shared" si="19"/>
        <v>0</v>
      </c>
      <c r="J103" s="68">
        <f t="shared" si="19"/>
        <v>0</v>
      </c>
      <c r="K103" s="68">
        <f t="shared" si="19"/>
        <v>1.1535</v>
      </c>
    </row>
    <row r="104" spans="1:11" ht="39.75" customHeight="1" x14ac:dyDescent="0.2">
      <c r="A104" s="65" t="s">
        <v>546</v>
      </c>
      <c r="B104" s="180" t="s">
        <v>547</v>
      </c>
      <c r="C104" s="69" t="s">
        <v>327</v>
      </c>
      <c r="D104" s="69" t="s">
        <v>548</v>
      </c>
      <c r="E104" s="67">
        <v>2.1339999999999999</v>
      </c>
      <c r="F104" s="67">
        <v>0</v>
      </c>
      <c r="G104" s="67">
        <v>1.3173999999999999</v>
      </c>
      <c r="H104" s="67">
        <v>0</v>
      </c>
      <c r="I104" s="67">
        <v>1.8724000000000001</v>
      </c>
      <c r="J104" s="67">
        <v>0</v>
      </c>
      <c r="K104" s="67">
        <v>1.1739999999999999</v>
      </c>
    </row>
    <row r="105" spans="1:11" ht="40.5" customHeight="1" x14ac:dyDescent="0.2">
      <c r="A105" s="65" t="s">
        <v>549</v>
      </c>
      <c r="B105" s="180"/>
      <c r="C105" s="66" t="s">
        <v>330</v>
      </c>
      <c r="D105" s="66" t="s">
        <v>550</v>
      </c>
      <c r="E105" s="67">
        <v>4.6303999999999998</v>
      </c>
      <c r="F105" s="67">
        <v>0</v>
      </c>
      <c r="G105" s="67">
        <v>2.6091000000000002</v>
      </c>
      <c r="H105" s="67">
        <v>0</v>
      </c>
      <c r="I105" s="67">
        <v>3.6442999999999999</v>
      </c>
      <c r="J105" s="67">
        <v>0</v>
      </c>
      <c r="K105" s="67">
        <v>9.5282</v>
      </c>
    </row>
    <row r="106" spans="1:11" ht="39.950000000000003" customHeight="1" x14ac:dyDescent="0.2">
      <c r="A106" s="65" t="s">
        <v>551</v>
      </c>
      <c r="B106" s="180"/>
      <c r="C106" s="181" t="s">
        <v>552</v>
      </c>
      <c r="D106" s="181"/>
      <c r="E106" s="68">
        <f t="shared" ref="E106:K106" si="20">E104+E105</f>
        <v>6.7644000000000002</v>
      </c>
      <c r="F106" s="68">
        <f t="shared" si="20"/>
        <v>0</v>
      </c>
      <c r="G106" s="68">
        <f t="shared" si="20"/>
        <v>3.9264999999999999</v>
      </c>
      <c r="H106" s="68">
        <f t="shared" si="20"/>
        <v>0</v>
      </c>
      <c r="I106" s="68">
        <f t="shared" si="20"/>
        <v>5.5167000000000002</v>
      </c>
      <c r="J106" s="68">
        <f t="shared" si="20"/>
        <v>0</v>
      </c>
      <c r="K106" s="68">
        <f t="shared" si="20"/>
        <v>10.702199999999999</v>
      </c>
    </row>
    <row r="107" spans="1:11" ht="39.950000000000003" customHeight="1" x14ac:dyDescent="0.2">
      <c r="A107" s="65" t="s">
        <v>553</v>
      </c>
      <c r="B107" s="180" t="s">
        <v>554</v>
      </c>
      <c r="C107" s="69" t="s">
        <v>327</v>
      </c>
      <c r="D107" s="69" t="s">
        <v>555</v>
      </c>
      <c r="E107" s="67">
        <v>0</v>
      </c>
      <c r="F107" s="67">
        <v>0</v>
      </c>
      <c r="G107" s="67">
        <v>0</v>
      </c>
      <c r="H107" s="67">
        <v>0</v>
      </c>
      <c r="I107" s="67">
        <v>0</v>
      </c>
      <c r="J107" s="67">
        <v>0</v>
      </c>
      <c r="K107" s="67">
        <v>0</v>
      </c>
    </row>
    <row r="108" spans="1:11" ht="39.950000000000003" customHeight="1" x14ac:dyDescent="0.2">
      <c r="A108" s="65" t="s">
        <v>553</v>
      </c>
      <c r="B108" s="180"/>
      <c r="C108" s="179" t="s">
        <v>556</v>
      </c>
      <c r="D108" s="179"/>
      <c r="E108" s="68">
        <f t="shared" ref="E108:K108" si="21">E107</f>
        <v>0</v>
      </c>
      <c r="F108" s="68">
        <f t="shared" si="21"/>
        <v>0</v>
      </c>
      <c r="G108" s="68">
        <f t="shared" si="21"/>
        <v>0</v>
      </c>
      <c r="H108" s="68">
        <f t="shared" si="21"/>
        <v>0</v>
      </c>
      <c r="I108" s="68">
        <f t="shared" si="21"/>
        <v>0</v>
      </c>
      <c r="J108" s="68">
        <f t="shared" si="21"/>
        <v>0</v>
      </c>
      <c r="K108" s="68">
        <f t="shared" si="21"/>
        <v>0</v>
      </c>
    </row>
    <row r="109" spans="1:11" ht="33.75" customHeight="1" x14ac:dyDescent="0.2">
      <c r="A109" s="65" t="s">
        <v>557</v>
      </c>
      <c r="B109" s="180" t="s">
        <v>558</v>
      </c>
      <c r="C109" s="69" t="s">
        <v>327</v>
      </c>
      <c r="D109" s="69" t="s">
        <v>559</v>
      </c>
      <c r="E109" s="67">
        <v>22.479600000000001</v>
      </c>
      <c r="F109" s="67">
        <v>0</v>
      </c>
      <c r="G109" s="67">
        <v>15.0832</v>
      </c>
      <c r="H109" s="67">
        <v>0</v>
      </c>
      <c r="I109" s="67">
        <v>7.8327</v>
      </c>
      <c r="J109" s="67">
        <v>0</v>
      </c>
      <c r="K109" s="67">
        <v>4.7316000000000003</v>
      </c>
    </row>
    <row r="110" spans="1:11" ht="39.75" customHeight="1" x14ac:dyDescent="0.2">
      <c r="A110" s="65" t="s">
        <v>560</v>
      </c>
      <c r="B110" s="180"/>
      <c r="C110" s="66" t="s">
        <v>330</v>
      </c>
      <c r="D110" s="66" t="s">
        <v>561</v>
      </c>
      <c r="E110" s="67">
        <v>0</v>
      </c>
      <c r="F110" s="67">
        <v>0</v>
      </c>
      <c r="G110" s="67">
        <v>0</v>
      </c>
      <c r="H110" s="67">
        <v>0</v>
      </c>
      <c r="I110" s="67">
        <v>0</v>
      </c>
      <c r="J110" s="67">
        <v>0</v>
      </c>
      <c r="K110" s="67">
        <v>0</v>
      </c>
    </row>
    <row r="111" spans="1:11" ht="39.950000000000003" customHeight="1" x14ac:dyDescent="0.2">
      <c r="A111" s="65" t="s">
        <v>562</v>
      </c>
      <c r="B111" s="180"/>
      <c r="C111" s="179" t="s">
        <v>563</v>
      </c>
      <c r="D111" s="179"/>
      <c r="E111" s="68">
        <f t="shared" ref="E111:K111" si="22">E109+E110</f>
        <v>22.479600000000001</v>
      </c>
      <c r="F111" s="68">
        <f t="shared" si="22"/>
        <v>0</v>
      </c>
      <c r="G111" s="68">
        <f t="shared" si="22"/>
        <v>15.0832</v>
      </c>
      <c r="H111" s="68">
        <f t="shared" si="22"/>
        <v>0</v>
      </c>
      <c r="I111" s="68">
        <f t="shared" si="22"/>
        <v>7.8327</v>
      </c>
      <c r="J111" s="68">
        <f t="shared" si="22"/>
        <v>0</v>
      </c>
      <c r="K111" s="68">
        <f t="shared" si="22"/>
        <v>4.7316000000000003</v>
      </c>
    </row>
    <row r="112" spans="1:11" ht="19.5" customHeight="1" x14ac:dyDescent="0.2">
      <c r="B112" s="70"/>
    </row>
    <row r="113" spans="2:7" s="71" customFormat="1" x14ac:dyDescent="0.2">
      <c r="B113" s="167"/>
      <c r="C113" s="167"/>
      <c r="D113" s="167"/>
      <c r="E113" s="167"/>
      <c r="F113" s="167"/>
      <c r="G113" s="167"/>
    </row>
    <row r="114" spans="2:7" ht="35.1" customHeight="1" x14ac:dyDescent="0.2"/>
    <row r="115" spans="2:7" ht="35.1" customHeight="1" x14ac:dyDescent="0.2"/>
    <row r="116" spans="2:7" ht="35.1" customHeight="1" x14ac:dyDescent="0.2"/>
    <row r="117" spans="2:7" ht="35.1" customHeight="1" x14ac:dyDescent="0.2"/>
    <row r="118" spans="2:7" ht="35.1" customHeight="1" x14ac:dyDescent="0.2"/>
    <row r="119" spans="2:7" ht="35.1" customHeight="1" x14ac:dyDescent="0.2"/>
    <row r="120" spans="2:7" ht="35.1" customHeight="1" x14ac:dyDescent="0.2"/>
    <row r="121" spans="2:7" ht="35.1" customHeight="1" x14ac:dyDescent="0.2"/>
    <row r="122" spans="2:7" ht="35.1" customHeight="1" x14ac:dyDescent="0.2"/>
    <row r="123" spans="2:7" ht="35.1" customHeight="1" x14ac:dyDescent="0.2"/>
    <row r="124" spans="2:7" ht="35.1" customHeight="1" x14ac:dyDescent="0.2"/>
    <row r="125" spans="2:7" ht="35.1" customHeight="1" x14ac:dyDescent="0.2"/>
    <row r="126" spans="2:7" ht="35.1" customHeight="1" x14ac:dyDescent="0.2"/>
    <row r="127" spans="2:7" ht="35.1" customHeight="1" x14ac:dyDescent="0.2"/>
    <row r="128" spans="2:7" ht="35.1" customHeight="1" x14ac:dyDescent="0.2"/>
    <row r="129" ht="35.1" customHeight="1" x14ac:dyDescent="0.2"/>
    <row r="130" ht="35.1" customHeight="1" x14ac:dyDescent="0.2"/>
    <row r="131" ht="35.1" customHeight="1" x14ac:dyDescent="0.2"/>
    <row r="132" ht="35.1" customHeight="1" x14ac:dyDescent="0.2"/>
    <row r="133" ht="35.1" customHeight="1" x14ac:dyDescent="0.2"/>
    <row r="134" ht="35.1" customHeight="1" x14ac:dyDescent="0.2"/>
    <row r="135" ht="35.1" customHeight="1" x14ac:dyDescent="0.2"/>
    <row r="136" ht="35.1" customHeight="1" x14ac:dyDescent="0.2"/>
    <row r="137" ht="35.1" customHeight="1" x14ac:dyDescent="0.2"/>
    <row r="138" ht="35.1" customHeight="1" x14ac:dyDescent="0.2"/>
    <row r="139" ht="35.1" customHeight="1" x14ac:dyDescent="0.2"/>
    <row r="140" ht="35.1" customHeight="1" x14ac:dyDescent="0.2"/>
    <row r="141" ht="35.1" customHeight="1" x14ac:dyDescent="0.2"/>
    <row r="142" ht="35.1" customHeight="1" x14ac:dyDescent="0.2"/>
    <row r="143" ht="35.1" customHeight="1" x14ac:dyDescent="0.2"/>
    <row r="144" ht="35.1" customHeight="1" x14ac:dyDescent="0.2"/>
    <row r="145" ht="35.1" customHeight="1" x14ac:dyDescent="0.2"/>
    <row r="146" ht="35.1" customHeight="1" x14ac:dyDescent="0.2"/>
    <row r="147" ht="35.1" customHeight="1" x14ac:dyDescent="0.2"/>
    <row r="148" ht="35.1" customHeight="1" x14ac:dyDescent="0.2"/>
    <row r="149" ht="35.1" customHeight="1" x14ac:dyDescent="0.2"/>
    <row r="150" ht="35.1" customHeight="1" x14ac:dyDescent="0.2"/>
    <row r="151" ht="35.1" customHeight="1" x14ac:dyDescent="0.2"/>
    <row r="152" ht="35.1" customHeight="1" x14ac:dyDescent="0.2"/>
    <row r="153" ht="35.1" customHeight="1" x14ac:dyDescent="0.2"/>
    <row r="154" ht="35.1" customHeight="1" x14ac:dyDescent="0.2"/>
    <row r="155" ht="35.1" customHeight="1" x14ac:dyDescent="0.2"/>
    <row r="156" ht="35.1" customHeight="1" x14ac:dyDescent="0.2"/>
    <row r="157" ht="35.1" customHeight="1" x14ac:dyDescent="0.2"/>
    <row r="158" ht="35.1" customHeight="1" x14ac:dyDescent="0.2"/>
    <row r="159" ht="35.1" customHeight="1" x14ac:dyDescent="0.2"/>
    <row r="160" ht="35.1" customHeight="1" x14ac:dyDescent="0.2"/>
    <row r="161" ht="35.1" customHeight="1" x14ac:dyDescent="0.2"/>
    <row r="162" ht="35.1" customHeight="1" x14ac:dyDescent="0.2"/>
    <row r="163" ht="35.1" customHeight="1" x14ac:dyDescent="0.2"/>
    <row r="164" ht="35.1" customHeight="1" x14ac:dyDescent="0.2"/>
    <row r="165" ht="35.1" customHeight="1" x14ac:dyDescent="0.2"/>
    <row r="166" ht="35.1" customHeight="1" x14ac:dyDescent="0.2"/>
    <row r="167" ht="35.1" customHeight="1" x14ac:dyDescent="0.2"/>
    <row r="168" ht="35.1" customHeight="1" x14ac:dyDescent="0.2"/>
    <row r="169" ht="35.1" customHeight="1" x14ac:dyDescent="0.2"/>
    <row r="170" ht="35.1" customHeight="1" x14ac:dyDescent="0.2"/>
    <row r="171" ht="35.1" customHeight="1" x14ac:dyDescent="0.2"/>
    <row r="172" ht="35.1" customHeight="1" x14ac:dyDescent="0.2"/>
    <row r="173" ht="35.1" customHeight="1" x14ac:dyDescent="0.2"/>
    <row r="174" ht="35.1" customHeight="1" x14ac:dyDescent="0.2"/>
    <row r="175" ht="35.1" customHeight="1" x14ac:dyDescent="0.2"/>
    <row r="176" ht="35.1" customHeight="1" x14ac:dyDescent="0.2"/>
    <row r="177" ht="35.1" customHeight="1" x14ac:dyDescent="0.2"/>
    <row r="178" ht="35.1" customHeight="1" x14ac:dyDescent="0.2"/>
    <row r="179" ht="35.1" customHeight="1" x14ac:dyDescent="0.2"/>
    <row r="180" ht="35.1" customHeight="1" x14ac:dyDescent="0.2"/>
    <row r="181" ht="35.1" customHeight="1" x14ac:dyDescent="0.2"/>
    <row r="182" ht="35.1" customHeight="1" x14ac:dyDescent="0.2"/>
    <row r="183" ht="35.1" customHeight="1" x14ac:dyDescent="0.2"/>
    <row r="184" ht="35.1" customHeight="1" x14ac:dyDescent="0.2"/>
    <row r="185" ht="35.1" customHeight="1" x14ac:dyDescent="0.2"/>
  </sheetData>
  <sheetProtection sheet="1"/>
  <mergeCells count="55">
    <mergeCell ref="B107:B108"/>
    <mergeCell ref="C108:D108"/>
    <mergeCell ref="B109:B111"/>
    <mergeCell ref="C111:D111"/>
    <mergeCell ref="B113:G113"/>
    <mergeCell ref="B98:B99"/>
    <mergeCell ref="C99:D99"/>
    <mergeCell ref="B100:B103"/>
    <mergeCell ref="C103:D103"/>
    <mergeCell ref="B104:B106"/>
    <mergeCell ref="C106:D106"/>
    <mergeCell ref="B91:B93"/>
    <mergeCell ref="C93:D93"/>
    <mergeCell ref="B94:B95"/>
    <mergeCell ref="C95:D95"/>
    <mergeCell ref="B96:B97"/>
    <mergeCell ref="C97:D97"/>
    <mergeCell ref="B74:B81"/>
    <mergeCell ref="C81:D81"/>
    <mergeCell ref="B82:B86"/>
    <mergeCell ref="C86:D86"/>
    <mergeCell ref="B87:B90"/>
    <mergeCell ref="C90:D90"/>
    <mergeCell ref="B55:B60"/>
    <mergeCell ref="C60:D60"/>
    <mergeCell ref="B61:B63"/>
    <mergeCell ref="C63:D63"/>
    <mergeCell ref="B64:B73"/>
    <mergeCell ref="C73:D73"/>
    <mergeCell ref="B41:B42"/>
    <mergeCell ref="C42:D42"/>
    <mergeCell ref="B43:B45"/>
    <mergeCell ref="C45:D45"/>
    <mergeCell ref="B46:B54"/>
    <mergeCell ref="C54:D54"/>
    <mergeCell ref="B27:B34"/>
    <mergeCell ref="C34:D34"/>
    <mergeCell ref="B35:B37"/>
    <mergeCell ref="C37:D37"/>
    <mergeCell ref="B38:B40"/>
    <mergeCell ref="C40:D40"/>
    <mergeCell ref="B9:B20"/>
    <mergeCell ref="C20:D20"/>
    <mergeCell ref="B21:B23"/>
    <mergeCell ref="C23:D23"/>
    <mergeCell ref="B24:B26"/>
    <mergeCell ref="C26:D26"/>
    <mergeCell ref="B3:K3"/>
    <mergeCell ref="B4:K4"/>
    <mergeCell ref="B5:K5"/>
    <mergeCell ref="B6:D8"/>
    <mergeCell ref="E6:K6"/>
    <mergeCell ref="E7:F7"/>
    <mergeCell ref="G7:H7"/>
    <mergeCell ref="I7:K7"/>
  </mergeCells>
  <printOptions horizontalCentered="1"/>
  <pageMargins left="0.51181102362204722" right="0.51181102362204722" top="0.74803149606299213" bottom="0.74803149606299213" header="0.51181102362204722" footer="0.51181102362204722"/>
  <pageSetup paperSize="9" scale="70" firstPageNumber="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zoomScaleSheetLayoutView="100" workbookViewId="0">
      <pane xSplit="1" ySplit="7" topLeftCell="B8" activePane="bottomRight" state="frozen"/>
      <selection pane="topRight" activeCell="B1" sqref="B1"/>
      <selection pane="bottomLeft" activeCell="A8" sqref="A8"/>
      <selection pane="bottomRight" activeCell="B2" sqref="B2"/>
    </sheetView>
  </sheetViews>
  <sheetFormatPr defaultColWidth="9" defaultRowHeight="12.75" x14ac:dyDescent="0.2"/>
  <cols>
    <col min="1" max="1" width="9" hidden="1" customWidth="1"/>
    <col min="2" max="2" width="15.28515625" customWidth="1"/>
    <col min="3" max="3" width="9" customWidth="1"/>
    <col min="4" max="4" width="21.85546875" customWidth="1"/>
    <col min="5" max="5" width="36.5703125" customWidth="1"/>
    <col min="6" max="6" width="30.140625" customWidth="1"/>
    <col min="7" max="7" width="29.140625" customWidth="1"/>
    <col min="8" max="8" width="28.42578125" customWidth="1"/>
    <col min="9" max="9" width="30.42578125" customWidth="1"/>
  </cols>
  <sheetData>
    <row r="1" spans="1:11" s="6" customFormat="1" hidden="1" x14ac:dyDescent="0.2">
      <c r="A1" s="6" t="s">
        <v>742</v>
      </c>
      <c r="B1" s="1"/>
      <c r="C1" s="2"/>
      <c r="D1" s="2"/>
      <c r="E1" s="3" t="s">
        <v>1</v>
      </c>
      <c r="F1" s="3" t="s">
        <v>198</v>
      </c>
      <c r="G1" s="6" t="s">
        <v>199</v>
      </c>
      <c r="H1" s="4" t="s">
        <v>200</v>
      </c>
      <c r="I1" s="4" t="s">
        <v>201</v>
      </c>
      <c r="J1" s="4"/>
      <c r="K1" s="5"/>
    </row>
    <row r="2" spans="1:11" s="6" customFormat="1" x14ac:dyDescent="0.2">
      <c r="A2" s="6" t="s">
        <v>0</v>
      </c>
      <c r="B2" s="1"/>
      <c r="C2" s="2"/>
      <c r="D2" s="2"/>
      <c r="E2" s="3"/>
      <c r="F2" s="3"/>
      <c r="H2" s="4"/>
      <c r="I2" s="5" t="s">
        <v>564</v>
      </c>
    </row>
    <row r="3" spans="1:11" ht="18" x14ac:dyDescent="0.25">
      <c r="B3" s="154" t="s">
        <v>3</v>
      </c>
      <c r="C3" s="154"/>
      <c r="D3" s="154"/>
      <c r="E3" s="154"/>
      <c r="F3" s="154"/>
      <c r="G3" s="154"/>
      <c r="H3" s="154"/>
      <c r="I3" s="154"/>
    </row>
    <row r="4" spans="1:11" ht="15.75" x14ac:dyDescent="0.25">
      <c r="B4" s="156" t="s">
        <v>565</v>
      </c>
      <c r="C4" s="156"/>
      <c r="D4" s="156"/>
      <c r="E4" s="156"/>
      <c r="F4" s="156"/>
      <c r="G4" s="156"/>
      <c r="H4" s="156"/>
      <c r="I4" s="156"/>
    </row>
    <row r="5" spans="1:11" ht="15.75" customHeight="1" x14ac:dyDescent="0.25">
      <c r="A5" t="s">
        <v>5</v>
      </c>
      <c r="B5" s="156" t="s">
        <v>740</v>
      </c>
      <c r="C5" s="156"/>
      <c r="D5" s="156"/>
      <c r="E5" s="156"/>
      <c r="F5" s="156"/>
      <c r="G5" s="156"/>
      <c r="H5" s="156"/>
      <c r="I5" s="156"/>
    </row>
    <row r="6" spans="1:11" x14ac:dyDescent="0.2">
      <c r="B6" s="177" t="s">
        <v>315</v>
      </c>
      <c r="C6" s="177"/>
      <c r="D6" s="177"/>
      <c r="E6" s="177" t="s">
        <v>566</v>
      </c>
      <c r="F6" s="177"/>
      <c r="G6" s="177"/>
      <c r="H6" s="177"/>
      <c r="I6" s="177"/>
    </row>
    <row r="7" spans="1:11" ht="63.75" x14ac:dyDescent="0.2">
      <c r="A7" s="72"/>
      <c r="B7" s="177"/>
      <c r="C7" s="177"/>
      <c r="D7" s="177"/>
      <c r="E7" s="73" t="s">
        <v>567</v>
      </c>
      <c r="F7" s="73" t="s">
        <v>568</v>
      </c>
      <c r="G7" s="7" t="s">
        <v>569</v>
      </c>
      <c r="H7" s="73" t="s">
        <v>570</v>
      </c>
      <c r="I7" s="7" t="s">
        <v>571</v>
      </c>
    </row>
    <row r="8" spans="1:11" ht="14.65" customHeight="1" x14ac:dyDescent="0.2">
      <c r="A8" s="65" t="s">
        <v>325</v>
      </c>
      <c r="B8" s="178" t="s">
        <v>326</v>
      </c>
      <c r="C8" s="74" t="s">
        <v>327</v>
      </c>
      <c r="D8" s="74" t="s">
        <v>328</v>
      </c>
      <c r="E8" s="67">
        <v>100</v>
      </c>
      <c r="F8" s="67">
        <v>100</v>
      </c>
      <c r="G8" s="67">
        <v>90.324299999999994</v>
      </c>
      <c r="H8" s="67">
        <v>90.722999999999999</v>
      </c>
      <c r="I8" s="67">
        <v>84.406599999999997</v>
      </c>
    </row>
    <row r="9" spans="1:11" x14ac:dyDescent="0.2">
      <c r="A9" s="65" t="s">
        <v>329</v>
      </c>
      <c r="B9" s="178"/>
      <c r="C9" s="74" t="s">
        <v>330</v>
      </c>
      <c r="D9" s="74" t="s">
        <v>331</v>
      </c>
      <c r="E9" s="67">
        <v>100</v>
      </c>
      <c r="F9" s="67">
        <v>99.999399999999994</v>
      </c>
      <c r="G9" s="67">
        <v>94.109099999999998</v>
      </c>
      <c r="H9" s="67">
        <v>94.438599999999994</v>
      </c>
      <c r="I9" s="67">
        <v>78.162800000000004</v>
      </c>
    </row>
    <row r="10" spans="1:11" ht="51" x14ac:dyDescent="0.2">
      <c r="A10" s="65" t="s">
        <v>332</v>
      </c>
      <c r="B10" s="178"/>
      <c r="C10" s="74" t="s">
        <v>333</v>
      </c>
      <c r="D10" s="74" t="s">
        <v>334</v>
      </c>
      <c r="E10" s="67">
        <v>100</v>
      </c>
      <c r="F10" s="67">
        <v>100</v>
      </c>
      <c r="G10" s="67">
        <v>100</v>
      </c>
      <c r="H10" s="67">
        <v>100</v>
      </c>
      <c r="I10" s="67">
        <v>0</v>
      </c>
    </row>
    <row r="11" spans="1:11" ht="25.5" x14ac:dyDescent="0.2">
      <c r="A11" s="65" t="s">
        <v>335</v>
      </c>
      <c r="B11" s="178"/>
      <c r="C11" s="74" t="s">
        <v>336</v>
      </c>
      <c r="D11" s="74" t="s">
        <v>337</v>
      </c>
      <c r="E11" s="67">
        <v>100</v>
      </c>
      <c r="F11" s="67">
        <v>100</v>
      </c>
      <c r="G11" s="67">
        <v>86.302300000000002</v>
      </c>
      <c r="H11" s="67">
        <v>100</v>
      </c>
      <c r="I11" s="67">
        <v>56.557600000000001</v>
      </c>
    </row>
    <row r="12" spans="1:11" ht="25.5" x14ac:dyDescent="0.2">
      <c r="A12" s="65" t="s">
        <v>338</v>
      </c>
      <c r="B12" s="178"/>
      <c r="C12" s="74" t="s">
        <v>339</v>
      </c>
      <c r="D12" s="74" t="s">
        <v>340</v>
      </c>
      <c r="E12" s="67">
        <v>100</v>
      </c>
      <c r="F12" s="67">
        <v>100</v>
      </c>
      <c r="G12" s="67">
        <v>84.189099999999996</v>
      </c>
      <c r="H12" s="67">
        <v>84.332899999999995</v>
      </c>
      <c r="I12" s="67">
        <v>83.287300000000002</v>
      </c>
    </row>
    <row r="13" spans="1:11" x14ac:dyDescent="0.2">
      <c r="A13" s="65" t="s">
        <v>341</v>
      </c>
      <c r="B13" s="178"/>
      <c r="C13" s="74" t="s">
        <v>342</v>
      </c>
      <c r="D13" s="74" t="s">
        <v>343</v>
      </c>
      <c r="E13" s="67">
        <v>100</v>
      </c>
      <c r="F13" s="67">
        <v>100</v>
      </c>
      <c r="G13" s="67">
        <v>93.499899999999997</v>
      </c>
      <c r="H13" s="67">
        <v>94.564800000000005</v>
      </c>
      <c r="I13" s="67">
        <v>69.062299999999993</v>
      </c>
    </row>
    <row r="14" spans="1:11" ht="38.25" x14ac:dyDescent="0.2">
      <c r="A14" s="65" t="s">
        <v>344</v>
      </c>
      <c r="B14" s="178"/>
      <c r="C14" s="74" t="s">
        <v>345</v>
      </c>
      <c r="D14" s="74" t="s">
        <v>346</v>
      </c>
      <c r="E14" s="67">
        <v>100</v>
      </c>
      <c r="F14" s="67">
        <v>100</v>
      </c>
      <c r="G14" s="67">
        <v>95.953599999999994</v>
      </c>
      <c r="H14" s="67">
        <v>95.593100000000007</v>
      </c>
      <c r="I14" s="67">
        <v>100</v>
      </c>
    </row>
    <row r="15" spans="1:11" ht="25.5" x14ac:dyDescent="0.2">
      <c r="A15" s="65" t="s">
        <v>347</v>
      </c>
      <c r="B15" s="178"/>
      <c r="C15" s="74" t="s">
        <v>348</v>
      </c>
      <c r="D15" s="74" t="s">
        <v>349</v>
      </c>
      <c r="E15" s="67">
        <v>100</v>
      </c>
      <c r="F15" s="67">
        <v>100</v>
      </c>
      <c r="G15" s="67">
        <v>100</v>
      </c>
      <c r="H15" s="67">
        <v>100</v>
      </c>
      <c r="I15" s="67">
        <v>0</v>
      </c>
    </row>
    <row r="16" spans="1:11" ht="38.25" x14ac:dyDescent="0.2">
      <c r="A16" s="65" t="s">
        <v>350</v>
      </c>
      <c r="B16" s="178"/>
      <c r="C16" s="74" t="s">
        <v>351</v>
      </c>
      <c r="D16" s="74" t="s">
        <v>352</v>
      </c>
      <c r="E16" s="67">
        <v>0</v>
      </c>
      <c r="F16" s="67">
        <v>0</v>
      </c>
      <c r="G16" s="67">
        <v>0</v>
      </c>
      <c r="H16" s="67">
        <v>0</v>
      </c>
      <c r="I16" s="67">
        <v>0</v>
      </c>
    </row>
    <row r="17" spans="1:9" x14ac:dyDescent="0.2">
      <c r="A17" s="65" t="s">
        <v>353</v>
      </c>
      <c r="B17" s="178"/>
      <c r="C17" s="74" t="s">
        <v>354</v>
      </c>
      <c r="D17" s="74" t="s">
        <v>355</v>
      </c>
      <c r="E17" s="67">
        <v>100</v>
      </c>
      <c r="F17" s="67">
        <v>100</v>
      </c>
      <c r="G17" s="67">
        <v>90.801000000000002</v>
      </c>
      <c r="H17" s="67">
        <v>90.293300000000002</v>
      </c>
      <c r="I17" s="67">
        <v>100</v>
      </c>
    </row>
    <row r="18" spans="1:9" x14ac:dyDescent="0.2">
      <c r="A18" s="65" t="s">
        <v>356</v>
      </c>
      <c r="B18" s="178"/>
      <c r="C18" s="74" t="s">
        <v>357</v>
      </c>
      <c r="D18" s="74" t="s">
        <v>358</v>
      </c>
      <c r="E18" s="67">
        <v>100</v>
      </c>
      <c r="F18" s="67">
        <v>99.978499999999997</v>
      </c>
      <c r="G18" s="67">
        <v>87.778599999999997</v>
      </c>
      <c r="H18" s="67">
        <v>86.247600000000006</v>
      </c>
      <c r="I18" s="67">
        <v>96.863</v>
      </c>
    </row>
    <row r="19" spans="1:9" ht="48.75" customHeight="1" x14ac:dyDescent="0.2">
      <c r="A19" s="65" t="s">
        <v>359</v>
      </c>
      <c r="B19" s="178"/>
      <c r="C19" s="182" t="s">
        <v>360</v>
      </c>
      <c r="D19" s="182"/>
      <c r="E19" s="75">
        <v>100</v>
      </c>
      <c r="F19" s="75">
        <v>99.997900000000001</v>
      </c>
      <c r="G19" s="75">
        <v>91.095399999999998</v>
      </c>
      <c r="H19" s="75">
        <v>92.313999999999993</v>
      </c>
      <c r="I19" s="75">
        <v>78.866</v>
      </c>
    </row>
    <row r="20" spans="1:9" ht="14.65" customHeight="1" x14ac:dyDescent="0.2">
      <c r="A20" s="65" t="s">
        <v>361</v>
      </c>
      <c r="B20" s="183" t="s">
        <v>362</v>
      </c>
      <c r="C20" s="76" t="s">
        <v>327</v>
      </c>
      <c r="D20" s="76" t="s">
        <v>363</v>
      </c>
      <c r="E20" s="67">
        <v>0</v>
      </c>
      <c r="F20" s="67">
        <v>0</v>
      </c>
      <c r="G20" s="67">
        <v>0</v>
      </c>
      <c r="H20" s="67">
        <v>0</v>
      </c>
      <c r="I20" s="67">
        <v>0</v>
      </c>
    </row>
    <row r="21" spans="1:9" ht="25.5" x14ac:dyDescent="0.2">
      <c r="A21" s="65" t="s">
        <v>364</v>
      </c>
      <c r="B21" s="183"/>
      <c r="C21" s="74" t="s">
        <v>330</v>
      </c>
      <c r="D21" s="74" t="s">
        <v>365</v>
      </c>
      <c r="E21" s="67">
        <v>0</v>
      </c>
      <c r="F21" s="67">
        <v>0</v>
      </c>
      <c r="G21" s="67">
        <v>0</v>
      </c>
      <c r="H21" s="67">
        <v>0</v>
      </c>
      <c r="I21" s="67">
        <v>0</v>
      </c>
    </row>
    <row r="22" spans="1:9" ht="50.25" customHeight="1" x14ac:dyDescent="0.2">
      <c r="A22" s="65" t="s">
        <v>366</v>
      </c>
      <c r="B22" s="183"/>
      <c r="C22" s="182" t="s">
        <v>367</v>
      </c>
      <c r="D22" s="182"/>
      <c r="E22" s="75">
        <v>0</v>
      </c>
      <c r="F22" s="75">
        <v>0</v>
      </c>
      <c r="G22" s="75">
        <v>0</v>
      </c>
      <c r="H22" s="75">
        <v>0</v>
      </c>
      <c r="I22" s="75">
        <v>0</v>
      </c>
    </row>
    <row r="23" spans="1:9" ht="24" customHeight="1" x14ac:dyDescent="0.2">
      <c r="A23" s="65" t="s">
        <v>368</v>
      </c>
      <c r="B23" s="180" t="s">
        <v>369</v>
      </c>
      <c r="C23" s="76" t="s">
        <v>327</v>
      </c>
      <c r="D23" s="76" t="s">
        <v>370</v>
      </c>
      <c r="E23" s="67">
        <v>100</v>
      </c>
      <c r="F23" s="67">
        <v>100</v>
      </c>
      <c r="G23" s="67">
        <v>98.014700000000005</v>
      </c>
      <c r="H23" s="67">
        <v>98.028199999999998</v>
      </c>
      <c r="I23" s="67">
        <v>97.547600000000003</v>
      </c>
    </row>
    <row r="24" spans="1:9" ht="25.5" x14ac:dyDescent="0.2">
      <c r="A24" s="65" t="s">
        <v>371</v>
      </c>
      <c r="B24" s="180"/>
      <c r="C24" s="74" t="s">
        <v>330</v>
      </c>
      <c r="D24" s="74" t="s">
        <v>372</v>
      </c>
      <c r="E24" s="67">
        <v>100</v>
      </c>
      <c r="F24" s="67">
        <v>100</v>
      </c>
      <c r="G24" s="67">
        <v>100</v>
      </c>
      <c r="H24" s="67">
        <v>100</v>
      </c>
      <c r="I24" s="67">
        <v>0</v>
      </c>
    </row>
    <row r="25" spans="1:9" ht="37.5" customHeight="1" x14ac:dyDescent="0.2">
      <c r="A25" s="65" t="s">
        <v>373</v>
      </c>
      <c r="B25" s="180"/>
      <c r="C25" s="182" t="s">
        <v>374</v>
      </c>
      <c r="D25" s="182"/>
      <c r="E25" s="75">
        <v>100</v>
      </c>
      <c r="F25" s="75">
        <v>100</v>
      </c>
      <c r="G25" s="75">
        <v>98.078199999999995</v>
      </c>
      <c r="H25" s="75">
        <v>98.093199999999996</v>
      </c>
      <c r="I25" s="75">
        <v>97.547600000000003</v>
      </c>
    </row>
    <row r="26" spans="1:9" ht="14.65" customHeight="1" x14ac:dyDescent="0.2">
      <c r="A26" s="65" t="s">
        <v>375</v>
      </c>
      <c r="B26" s="180" t="s">
        <v>376</v>
      </c>
      <c r="C26" s="76" t="s">
        <v>327</v>
      </c>
      <c r="D26" s="76" t="s">
        <v>377</v>
      </c>
      <c r="E26" s="67">
        <v>100</v>
      </c>
      <c r="F26" s="67">
        <v>100</v>
      </c>
      <c r="G26" s="67">
        <v>91.246899999999997</v>
      </c>
      <c r="H26" s="67">
        <v>90.097499999999997</v>
      </c>
      <c r="I26" s="67">
        <v>100</v>
      </c>
    </row>
    <row r="27" spans="1:9" ht="25.5" x14ac:dyDescent="0.2">
      <c r="A27" s="65" t="s">
        <v>378</v>
      </c>
      <c r="B27" s="180"/>
      <c r="C27" s="74" t="s">
        <v>330</v>
      </c>
      <c r="D27" s="74" t="s">
        <v>379</v>
      </c>
      <c r="E27" s="67">
        <v>100</v>
      </c>
      <c r="F27" s="67">
        <v>100</v>
      </c>
      <c r="G27" s="67">
        <v>57.514099999999999</v>
      </c>
      <c r="H27" s="67">
        <v>56.407200000000003</v>
      </c>
      <c r="I27" s="67">
        <v>100</v>
      </c>
    </row>
    <row r="28" spans="1:9" x14ac:dyDescent="0.2">
      <c r="A28" s="65" t="s">
        <v>380</v>
      </c>
      <c r="B28" s="180"/>
      <c r="C28" s="74" t="s">
        <v>333</v>
      </c>
      <c r="D28" s="74" t="s">
        <v>381</v>
      </c>
      <c r="E28" s="67">
        <v>0</v>
      </c>
      <c r="F28" s="67">
        <v>0</v>
      </c>
      <c r="G28" s="67">
        <v>0</v>
      </c>
      <c r="H28" s="67">
        <v>0</v>
      </c>
      <c r="I28" s="67">
        <v>0</v>
      </c>
    </row>
    <row r="29" spans="1:9" x14ac:dyDescent="0.2">
      <c r="A29" s="65" t="s">
        <v>382</v>
      </c>
      <c r="B29" s="180"/>
      <c r="C29" s="74" t="s">
        <v>336</v>
      </c>
      <c r="D29" s="74" t="s">
        <v>383</v>
      </c>
      <c r="E29" s="67">
        <v>0</v>
      </c>
      <c r="F29" s="67">
        <v>0</v>
      </c>
      <c r="G29" s="67">
        <v>0</v>
      </c>
      <c r="H29" s="67">
        <v>0</v>
      </c>
      <c r="I29" s="67">
        <v>0</v>
      </c>
    </row>
    <row r="30" spans="1:9" ht="25.5" x14ac:dyDescent="0.2">
      <c r="A30" s="65" t="s">
        <v>384</v>
      </c>
      <c r="B30" s="180"/>
      <c r="C30" s="74" t="s">
        <v>339</v>
      </c>
      <c r="D30" s="74" t="s">
        <v>385</v>
      </c>
      <c r="E30" s="67">
        <v>0</v>
      </c>
      <c r="F30" s="67">
        <v>0</v>
      </c>
      <c r="G30" s="67">
        <v>0</v>
      </c>
      <c r="H30" s="67">
        <v>0</v>
      </c>
      <c r="I30" s="67">
        <v>0</v>
      </c>
    </row>
    <row r="31" spans="1:9" ht="25.5" x14ac:dyDescent="0.2">
      <c r="A31" s="65" t="s">
        <v>386</v>
      </c>
      <c r="B31" s="180"/>
      <c r="C31" s="74" t="s">
        <v>342</v>
      </c>
      <c r="D31" s="74" t="s">
        <v>387</v>
      </c>
      <c r="E31" s="67">
        <v>100</v>
      </c>
      <c r="F31" s="67">
        <v>100</v>
      </c>
      <c r="G31" s="67">
        <v>83.141000000000005</v>
      </c>
      <c r="H31" s="67">
        <v>80.595500000000001</v>
      </c>
      <c r="I31" s="67">
        <v>100</v>
      </c>
    </row>
    <row r="32" spans="1:9" x14ac:dyDescent="0.2">
      <c r="A32" s="65" t="s">
        <v>388</v>
      </c>
      <c r="B32" s="180"/>
      <c r="C32" s="74" t="s">
        <v>345</v>
      </c>
      <c r="D32" s="74" t="s">
        <v>389</v>
      </c>
      <c r="E32" s="67">
        <v>100</v>
      </c>
      <c r="F32" s="67">
        <v>100</v>
      </c>
      <c r="G32" s="67">
        <v>42.6663</v>
      </c>
      <c r="H32" s="67">
        <v>59.014800000000001</v>
      </c>
      <c r="I32" s="67">
        <v>5.7721</v>
      </c>
    </row>
    <row r="33" spans="1:9" ht="42" customHeight="1" x14ac:dyDescent="0.2">
      <c r="A33" s="65" t="s">
        <v>390</v>
      </c>
      <c r="B33" s="180"/>
      <c r="C33" s="182" t="s">
        <v>391</v>
      </c>
      <c r="D33" s="182"/>
      <c r="E33" s="75">
        <v>100</v>
      </c>
      <c r="F33" s="75">
        <v>100</v>
      </c>
      <c r="G33" s="75">
        <v>64.890100000000004</v>
      </c>
      <c r="H33" s="75">
        <v>64.917500000000004</v>
      </c>
      <c r="I33" s="75">
        <v>64.614000000000004</v>
      </c>
    </row>
    <row r="34" spans="1:9" ht="24" customHeight="1" x14ac:dyDescent="0.2">
      <c r="A34" s="65" t="s">
        <v>392</v>
      </c>
      <c r="B34" s="180" t="s">
        <v>393</v>
      </c>
      <c r="C34" s="76" t="s">
        <v>327</v>
      </c>
      <c r="D34" s="76" t="s">
        <v>394</v>
      </c>
      <c r="E34" s="67">
        <v>100</v>
      </c>
      <c r="F34" s="67">
        <v>100</v>
      </c>
      <c r="G34" s="67">
        <v>0</v>
      </c>
      <c r="H34" s="67">
        <v>0</v>
      </c>
      <c r="I34" s="67">
        <v>0</v>
      </c>
    </row>
    <row r="35" spans="1:9" ht="38.25" x14ac:dyDescent="0.2">
      <c r="A35" s="65" t="s">
        <v>395</v>
      </c>
      <c r="B35" s="180"/>
      <c r="C35" s="74" t="s">
        <v>330</v>
      </c>
      <c r="D35" s="74" t="s">
        <v>396</v>
      </c>
      <c r="E35" s="67">
        <v>100</v>
      </c>
      <c r="F35" s="67">
        <v>100</v>
      </c>
      <c r="G35" s="67">
        <v>73.73</v>
      </c>
      <c r="H35" s="67">
        <v>69.115300000000005</v>
      </c>
      <c r="I35" s="67">
        <v>84.093000000000004</v>
      </c>
    </row>
    <row r="36" spans="1:9" ht="47.25" customHeight="1" x14ac:dyDescent="0.2">
      <c r="A36" s="65" t="s">
        <v>397</v>
      </c>
      <c r="B36" s="180"/>
      <c r="C36" s="182" t="s">
        <v>398</v>
      </c>
      <c r="D36" s="182"/>
      <c r="E36" s="75">
        <v>100</v>
      </c>
      <c r="F36" s="75">
        <v>100</v>
      </c>
      <c r="G36" s="75">
        <v>73.73</v>
      </c>
      <c r="H36" s="75">
        <v>69.115300000000005</v>
      </c>
      <c r="I36" s="75">
        <v>84.093000000000004</v>
      </c>
    </row>
    <row r="37" spans="1:9" ht="14.65" customHeight="1" x14ac:dyDescent="0.2">
      <c r="A37" s="65" t="s">
        <v>399</v>
      </c>
      <c r="B37" s="180" t="s">
        <v>400</v>
      </c>
      <c r="C37" s="76" t="s">
        <v>327</v>
      </c>
      <c r="D37" s="76" t="s">
        <v>401</v>
      </c>
      <c r="E37" s="67">
        <v>100</v>
      </c>
      <c r="F37" s="67">
        <v>100</v>
      </c>
      <c r="G37" s="67">
        <v>68.236099999999993</v>
      </c>
      <c r="H37" s="67">
        <v>64.284400000000005</v>
      </c>
      <c r="I37" s="67">
        <v>75.428100000000001</v>
      </c>
    </row>
    <row r="38" spans="1:9" x14ac:dyDescent="0.2">
      <c r="A38" s="65" t="s">
        <v>402</v>
      </c>
      <c r="B38" s="180"/>
      <c r="C38" s="74" t="s">
        <v>330</v>
      </c>
      <c r="D38" s="74" t="s">
        <v>403</v>
      </c>
      <c r="E38" s="67">
        <v>0</v>
      </c>
      <c r="F38" s="67">
        <v>0</v>
      </c>
      <c r="G38" s="67">
        <v>0</v>
      </c>
      <c r="H38" s="67">
        <v>0</v>
      </c>
      <c r="I38" s="67">
        <v>0</v>
      </c>
    </row>
    <row r="39" spans="1:9" ht="42" customHeight="1" x14ac:dyDescent="0.2">
      <c r="A39" s="65" t="s">
        <v>404</v>
      </c>
      <c r="B39" s="180"/>
      <c r="C39" s="182" t="s">
        <v>405</v>
      </c>
      <c r="D39" s="182"/>
      <c r="E39" s="75">
        <v>100</v>
      </c>
      <c r="F39" s="75">
        <v>100</v>
      </c>
      <c r="G39" s="75">
        <v>68.236099999999993</v>
      </c>
      <c r="H39" s="75">
        <v>64.284400000000005</v>
      </c>
      <c r="I39" s="75">
        <v>75.428100000000001</v>
      </c>
    </row>
    <row r="40" spans="1:9" ht="24" customHeight="1" x14ac:dyDescent="0.2">
      <c r="A40" s="65" t="s">
        <v>406</v>
      </c>
      <c r="B40" s="180" t="s">
        <v>407</v>
      </c>
      <c r="C40" s="76" t="s">
        <v>327</v>
      </c>
      <c r="D40" s="76" t="s">
        <v>408</v>
      </c>
      <c r="E40" s="67">
        <v>100</v>
      </c>
      <c r="F40" s="67">
        <v>100</v>
      </c>
      <c r="G40" s="67">
        <v>0</v>
      </c>
      <c r="H40" s="67">
        <v>0</v>
      </c>
      <c r="I40" s="67">
        <v>0</v>
      </c>
    </row>
    <row r="41" spans="1:9" ht="35.25" customHeight="1" x14ac:dyDescent="0.2">
      <c r="A41" s="65" t="s">
        <v>409</v>
      </c>
      <c r="B41" s="180"/>
      <c r="C41" s="182" t="s">
        <v>410</v>
      </c>
      <c r="D41" s="182"/>
      <c r="E41" s="68">
        <f>E40</f>
        <v>100</v>
      </c>
      <c r="F41" s="68">
        <f>F40</f>
        <v>100</v>
      </c>
      <c r="G41" s="68">
        <f>G40</f>
        <v>0</v>
      </c>
      <c r="H41" s="68">
        <f>H40</f>
        <v>0</v>
      </c>
      <c r="I41" s="68">
        <f>I40</f>
        <v>0</v>
      </c>
    </row>
    <row r="42" spans="1:9" ht="24" customHeight="1" x14ac:dyDescent="0.2">
      <c r="A42" s="65" t="s">
        <v>411</v>
      </c>
      <c r="B42" s="180" t="s">
        <v>412</v>
      </c>
      <c r="C42" s="76" t="s">
        <v>327</v>
      </c>
      <c r="D42" s="76" t="s">
        <v>413</v>
      </c>
      <c r="E42" s="67">
        <v>100</v>
      </c>
      <c r="F42" s="67">
        <v>100</v>
      </c>
      <c r="G42" s="67">
        <v>48.133600000000001</v>
      </c>
      <c r="H42" s="67">
        <v>62.000100000000003</v>
      </c>
      <c r="I42" s="67">
        <v>9.1989000000000001</v>
      </c>
    </row>
    <row r="43" spans="1:9" ht="51" x14ac:dyDescent="0.2">
      <c r="A43" s="65" t="s">
        <v>414</v>
      </c>
      <c r="B43" s="180"/>
      <c r="C43" s="74" t="s">
        <v>330</v>
      </c>
      <c r="D43" s="74" t="s">
        <v>415</v>
      </c>
      <c r="E43" s="67">
        <v>0</v>
      </c>
      <c r="F43" s="67">
        <v>0</v>
      </c>
      <c r="G43" s="67">
        <v>0</v>
      </c>
      <c r="H43" s="67">
        <v>0</v>
      </c>
      <c r="I43" s="67">
        <v>0</v>
      </c>
    </row>
    <row r="44" spans="1:9" ht="50.25" customHeight="1" x14ac:dyDescent="0.2">
      <c r="A44" s="65" t="s">
        <v>416</v>
      </c>
      <c r="B44" s="180"/>
      <c r="C44" s="182" t="s">
        <v>417</v>
      </c>
      <c r="D44" s="182"/>
      <c r="E44" s="75">
        <v>100</v>
      </c>
      <c r="F44" s="75">
        <v>100</v>
      </c>
      <c r="G44" s="75">
        <v>48.133600000000001</v>
      </c>
      <c r="H44" s="75">
        <v>62.000100000000003</v>
      </c>
      <c r="I44" s="75">
        <v>9.1989000000000001</v>
      </c>
    </row>
    <row r="45" spans="1:9" ht="14.65" customHeight="1" x14ac:dyDescent="0.2">
      <c r="A45" s="65" t="s">
        <v>418</v>
      </c>
      <c r="B45" s="180" t="s">
        <v>419</v>
      </c>
      <c r="C45" s="76" t="s">
        <v>327</v>
      </c>
      <c r="D45" s="76" t="s">
        <v>420</v>
      </c>
      <c r="E45" s="67">
        <v>100</v>
      </c>
      <c r="F45" s="67">
        <v>100</v>
      </c>
      <c r="G45" s="67">
        <v>89.691800000000001</v>
      </c>
      <c r="H45" s="67">
        <v>88.420199999999994</v>
      </c>
      <c r="I45" s="67">
        <v>91.4375</v>
      </c>
    </row>
    <row r="46" spans="1:9" ht="25.5" x14ac:dyDescent="0.2">
      <c r="A46" s="65" t="s">
        <v>421</v>
      </c>
      <c r="B46" s="180"/>
      <c r="C46" s="74" t="s">
        <v>330</v>
      </c>
      <c r="D46" s="74" t="s">
        <v>422</v>
      </c>
      <c r="E46" s="67">
        <v>100</v>
      </c>
      <c r="F46" s="67">
        <v>100</v>
      </c>
      <c r="G46" s="67">
        <v>20.776700000000002</v>
      </c>
      <c r="H46" s="67">
        <v>23.912099999999999</v>
      </c>
      <c r="I46" s="67">
        <v>3.7610000000000001</v>
      </c>
    </row>
    <row r="47" spans="1:9" x14ac:dyDescent="0.2">
      <c r="A47" s="65" t="s">
        <v>423</v>
      </c>
      <c r="B47" s="180"/>
      <c r="C47" s="74" t="s">
        <v>333</v>
      </c>
      <c r="D47" s="74" t="s">
        <v>424</v>
      </c>
      <c r="E47" s="67">
        <v>100</v>
      </c>
      <c r="F47" s="67">
        <v>99.997600000000006</v>
      </c>
      <c r="G47" s="67">
        <v>71.456699999999998</v>
      </c>
      <c r="H47" s="67">
        <v>77.249899999999997</v>
      </c>
      <c r="I47" s="67">
        <v>46.538200000000003</v>
      </c>
    </row>
    <row r="48" spans="1:9" x14ac:dyDescent="0.2">
      <c r="A48" s="65" t="s">
        <v>425</v>
      </c>
      <c r="B48" s="180"/>
      <c r="C48" s="74" t="s">
        <v>336</v>
      </c>
      <c r="D48" s="74" t="s">
        <v>426</v>
      </c>
      <c r="E48" s="67">
        <v>100</v>
      </c>
      <c r="F48" s="67">
        <v>100</v>
      </c>
      <c r="G48" s="67">
        <v>22.468599999999999</v>
      </c>
      <c r="H48" s="67">
        <v>12.6562</v>
      </c>
      <c r="I48" s="67">
        <v>100</v>
      </c>
    </row>
    <row r="49" spans="1:9" ht="51" x14ac:dyDescent="0.2">
      <c r="A49" s="65" t="s">
        <v>427</v>
      </c>
      <c r="B49" s="180"/>
      <c r="C49" s="74" t="s">
        <v>339</v>
      </c>
      <c r="D49" s="74" t="s">
        <v>428</v>
      </c>
      <c r="E49" s="67">
        <v>0</v>
      </c>
      <c r="F49" s="67">
        <v>0</v>
      </c>
      <c r="G49" s="67">
        <v>0</v>
      </c>
      <c r="H49" s="67">
        <v>0</v>
      </c>
      <c r="I49" s="67">
        <v>0</v>
      </c>
    </row>
    <row r="50" spans="1:9" ht="25.5" x14ac:dyDescent="0.2">
      <c r="A50" s="65" t="s">
        <v>429</v>
      </c>
      <c r="B50" s="180"/>
      <c r="C50" s="74" t="s">
        <v>342</v>
      </c>
      <c r="D50" s="74" t="s">
        <v>430</v>
      </c>
      <c r="E50" s="67">
        <v>0</v>
      </c>
      <c r="F50" s="67">
        <v>0</v>
      </c>
      <c r="G50" s="67">
        <v>0</v>
      </c>
      <c r="H50" s="67">
        <v>0</v>
      </c>
      <c r="I50" s="67">
        <v>0</v>
      </c>
    </row>
    <row r="51" spans="1:9" ht="38.25" x14ac:dyDescent="0.2">
      <c r="A51" s="65" t="s">
        <v>431</v>
      </c>
      <c r="B51" s="180"/>
      <c r="C51" s="74" t="s">
        <v>345</v>
      </c>
      <c r="D51" s="74" t="s">
        <v>432</v>
      </c>
      <c r="E51" s="67">
        <v>0</v>
      </c>
      <c r="F51" s="67">
        <v>0</v>
      </c>
      <c r="G51" s="67">
        <v>0</v>
      </c>
      <c r="H51" s="67">
        <v>0</v>
      </c>
      <c r="I51" s="67">
        <v>0</v>
      </c>
    </row>
    <row r="52" spans="1:9" ht="38.25" x14ac:dyDescent="0.2">
      <c r="A52" s="65" t="s">
        <v>433</v>
      </c>
      <c r="B52" s="180"/>
      <c r="C52" s="74" t="s">
        <v>348</v>
      </c>
      <c r="D52" s="74" t="s">
        <v>434</v>
      </c>
      <c r="E52" s="67">
        <v>0</v>
      </c>
      <c r="F52" s="67">
        <v>0</v>
      </c>
      <c r="G52" s="67">
        <v>0</v>
      </c>
      <c r="H52" s="67">
        <v>0</v>
      </c>
      <c r="I52" s="67">
        <v>0</v>
      </c>
    </row>
    <row r="53" spans="1:9" ht="53.25" customHeight="1" x14ac:dyDescent="0.2">
      <c r="A53" s="65" t="s">
        <v>435</v>
      </c>
      <c r="B53" s="180"/>
      <c r="C53" s="182" t="s">
        <v>436</v>
      </c>
      <c r="D53" s="182"/>
      <c r="E53" s="75">
        <v>100</v>
      </c>
      <c r="F53" s="75">
        <v>99.998000000000005</v>
      </c>
      <c r="G53" s="75">
        <v>68.340999999999994</v>
      </c>
      <c r="H53" s="75">
        <v>73.5458</v>
      </c>
      <c r="I53" s="75">
        <v>46.074199999999998</v>
      </c>
    </row>
    <row r="54" spans="1:9" ht="14.65" customHeight="1" x14ac:dyDescent="0.2">
      <c r="A54" s="65" t="s">
        <v>437</v>
      </c>
      <c r="B54" s="180" t="s">
        <v>438</v>
      </c>
      <c r="C54" s="76" t="s">
        <v>327</v>
      </c>
      <c r="D54" s="76" t="s">
        <v>439</v>
      </c>
      <c r="E54" s="67">
        <v>0</v>
      </c>
      <c r="F54" s="67">
        <v>0</v>
      </c>
      <c r="G54" s="67">
        <v>0</v>
      </c>
      <c r="H54" s="67">
        <v>0</v>
      </c>
      <c r="I54" s="67">
        <v>0</v>
      </c>
    </row>
    <row r="55" spans="1:9" x14ac:dyDescent="0.2">
      <c r="A55" s="65" t="s">
        <v>440</v>
      </c>
      <c r="B55" s="180"/>
      <c r="C55" s="74" t="s">
        <v>330</v>
      </c>
      <c r="D55" s="74" t="s">
        <v>441</v>
      </c>
      <c r="E55" s="67">
        <v>100</v>
      </c>
      <c r="F55" s="67">
        <v>100</v>
      </c>
      <c r="G55" s="67">
        <v>100</v>
      </c>
      <c r="H55" s="67">
        <v>100</v>
      </c>
      <c r="I55" s="67">
        <v>0</v>
      </c>
    </row>
    <row r="56" spans="1:9" x14ac:dyDescent="0.2">
      <c r="A56" s="65" t="s">
        <v>442</v>
      </c>
      <c r="B56" s="180"/>
      <c r="C56" s="74" t="s">
        <v>333</v>
      </c>
      <c r="D56" s="74" t="s">
        <v>443</v>
      </c>
      <c r="E56" s="67">
        <v>0</v>
      </c>
      <c r="F56" s="67">
        <v>0</v>
      </c>
      <c r="G56" s="67">
        <v>0</v>
      </c>
      <c r="H56" s="67">
        <v>0</v>
      </c>
      <c r="I56" s="67">
        <v>0</v>
      </c>
    </row>
    <row r="57" spans="1:9" ht="25.5" x14ac:dyDescent="0.2">
      <c r="A57" s="65" t="s">
        <v>444</v>
      </c>
      <c r="B57" s="180"/>
      <c r="C57" s="74" t="s">
        <v>336</v>
      </c>
      <c r="D57" s="74" t="s">
        <v>445</v>
      </c>
      <c r="E57" s="67">
        <v>0</v>
      </c>
      <c r="F57" s="67">
        <v>0</v>
      </c>
      <c r="G57" s="67">
        <v>0</v>
      </c>
      <c r="H57" s="67">
        <v>0</v>
      </c>
      <c r="I57" s="67">
        <v>0</v>
      </c>
    </row>
    <row r="58" spans="1:9" ht="25.5" x14ac:dyDescent="0.2">
      <c r="A58" s="65" t="s">
        <v>446</v>
      </c>
      <c r="B58" s="180"/>
      <c r="C58" s="74" t="s">
        <v>339</v>
      </c>
      <c r="D58" s="74" t="s">
        <v>447</v>
      </c>
      <c r="E58" s="67">
        <v>100</v>
      </c>
      <c r="F58" s="67">
        <v>100</v>
      </c>
      <c r="G58" s="67">
        <v>68.807299999999998</v>
      </c>
      <c r="H58" s="67">
        <v>72.454700000000003</v>
      </c>
      <c r="I58" s="67">
        <v>50.300699999999999</v>
      </c>
    </row>
    <row r="59" spans="1:9" ht="27" customHeight="1" x14ac:dyDescent="0.2">
      <c r="A59" s="65" t="s">
        <v>448</v>
      </c>
      <c r="B59" s="180"/>
      <c r="C59" s="182" t="s">
        <v>449</v>
      </c>
      <c r="D59" s="182"/>
      <c r="E59" s="75">
        <v>100</v>
      </c>
      <c r="F59" s="75">
        <v>100</v>
      </c>
      <c r="G59" s="75">
        <v>70.901499999999999</v>
      </c>
      <c r="H59" s="75">
        <v>74.639600000000002</v>
      </c>
      <c r="I59" s="75">
        <v>50.300699999999999</v>
      </c>
    </row>
    <row r="60" spans="1:9" ht="14.65" customHeight="1" x14ac:dyDescent="0.2">
      <c r="A60" s="65" t="s">
        <v>450</v>
      </c>
      <c r="B60" s="180" t="s">
        <v>451</v>
      </c>
      <c r="C60" s="76" t="s">
        <v>327</v>
      </c>
      <c r="D60" s="76" t="s">
        <v>452</v>
      </c>
      <c r="E60" s="67">
        <v>100</v>
      </c>
      <c r="F60" s="67">
        <v>100</v>
      </c>
      <c r="G60" s="67">
        <v>86.577500000000001</v>
      </c>
      <c r="H60" s="67">
        <v>86.274100000000004</v>
      </c>
      <c r="I60" s="67">
        <v>95.748800000000003</v>
      </c>
    </row>
    <row r="61" spans="1:9" ht="25.5" x14ac:dyDescent="0.2">
      <c r="A61" s="65" t="s">
        <v>453</v>
      </c>
      <c r="B61" s="180"/>
      <c r="C61" s="74" t="s">
        <v>330</v>
      </c>
      <c r="D61" s="74" t="s">
        <v>454</v>
      </c>
      <c r="E61" s="67">
        <v>0</v>
      </c>
      <c r="F61" s="67">
        <v>100</v>
      </c>
      <c r="G61" s="67">
        <v>93.191400000000002</v>
      </c>
      <c r="H61" s="67">
        <v>93.191400000000002</v>
      </c>
      <c r="I61" s="67">
        <v>0</v>
      </c>
    </row>
    <row r="62" spans="1:9" ht="43.5" customHeight="1" x14ac:dyDescent="0.2">
      <c r="A62" s="65" t="s">
        <v>455</v>
      </c>
      <c r="B62" s="180"/>
      <c r="C62" s="182" t="s">
        <v>456</v>
      </c>
      <c r="D62" s="182"/>
      <c r="E62" s="75">
        <v>100</v>
      </c>
      <c r="F62" s="75">
        <v>100</v>
      </c>
      <c r="G62" s="75">
        <v>87.159400000000005</v>
      </c>
      <c r="H62" s="75">
        <v>86.900999999999996</v>
      </c>
      <c r="I62" s="75">
        <v>95.748800000000003</v>
      </c>
    </row>
    <row r="63" spans="1:9" ht="24" customHeight="1" x14ac:dyDescent="0.2">
      <c r="A63" s="65" t="s">
        <v>457</v>
      </c>
      <c r="B63" s="180" t="s">
        <v>458</v>
      </c>
      <c r="C63" s="76" t="s">
        <v>327</v>
      </c>
      <c r="D63" s="76" t="s">
        <v>459</v>
      </c>
      <c r="E63" s="67">
        <v>100</v>
      </c>
      <c r="F63" s="67">
        <v>100</v>
      </c>
      <c r="G63" s="67">
        <v>88.6023</v>
      </c>
      <c r="H63" s="67">
        <v>87.4636</v>
      </c>
      <c r="I63" s="67">
        <v>100</v>
      </c>
    </row>
    <row r="64" spans="1:9" x14ac:dyDescent="0.2">
      <c r="A64" s="65" t="s">
        <v>460</v>
      </c>
      <c r="B64" s="180"/>
      <c r="C64" s="74" t="s">
        <v>330</v>
      </c>
      <c r="D64" s="74" t="s">
        <v>461</v>
      </c>
      <c r="E64" s="67">
        <v>100</v>
      </c>
      <c r="F64" s="67">
        <v>100</v>
      </c>
      <c r="G64" s="67">
        <v>64.1584</v>
      </c>
      <c r="H64" s="67">
        <v>72.797799999999995</v>
      </c>
      <c r="I64" s="67">
        <v>51.784399999999998</v>
      </c>
    </row>
    <row r="65" spans="1:9" x14ac:dyDescent="0.2">
      <c r="A65" s="65" t="s">
        <v>462</v>
      </c>
      <c r="B65" s="180"/>
      <c r="C65" s="74" t="s">
        <v>333</v>
      </c>
      <c r="D65" s="74" t="s">
        <v>463</v>
      </c>
      <c r="E65" s="67">
        <v>0</v>
      </c>
      <c r="F65" s="67">
        <v>0</v>
      </c>
      <c r="G65" s="67">
        <v>0</v>
      </c>
      <c r="H65" s="67">
        <v>0</v>
      </c>
      <c r="I65" s="67">
        <v>0</v>
      </c>
    </row>
    <row r="66" spans="1:9" ht="38.25" x14ac:dyDescent="0.2">
      <c r="A66" s="65" t="s">
        <v>464</v>
      </c>
      <c r="B66" s="180"/>
      <c r="C66" s="74" t="s">
        <v>336</v>
      </c>
      <c r="D66" s="74" t="s">
        <v>465</v>
      </c>
      <c r="E66" s="67">
        <v>100</v>
      </c>
      <c r="F66" s="67">
        <v>100</v>
      </c>
      <c r="G66" s="67">
        <v>76.540199999999999</v>
      </c>
      <c r="H66" s="67">
        <v>79.380600000000001</v>
      </c>
      <c r="I66" s="67">
        <v>44.160800000000002</v>
      </c>
    </row>
    <row r="67" spans="1:9" x14ac:dyDescent="0.2">
      <c r="A67" s="65" t="s">
        <v>466</v>
      </c>
      <c r="B67" s="180"/>
      <c r="C67" s="74" t="s">
        <v>339</v>
      </c>
      <c r="D67" s="74" t="s">
        <v>467</v>
      </c>
      <c r="E67" s="67">
        <v>100</v>
      </c>
      <c r="F67" s="67">
        <v>100</v>
      </c>
      <c r="G67" s="67">
        <v>73.776600000000002</v>
      </c>
      <c r="H67" s="67">
        <v>74.881200000000007</v>
      </c>
      <c r="I67" s="67">
        <v>62.260399999999997</v>
      </c>
    </row>
    <row r="68" spans="1:9" ht="25.5" x14ac:dyDescent="0.2">
      <c r="A68" s="65" t="s">
        <v>468</v>
      </c>
      <c r="B68" s="180"/>
      <c r="C68" s="74" t="s">
        <v>342</v>
      </c>
      <c r="D68" s="74" t="s">
        <v>469</v>
      </c>
      <c r="E68" s="67">
        <v>0</v>
      </c>
      <c r="F68" s="67">
        <v>0</v>
      </c>
      <c r="G68" s="67">
        <v>0</v>
      </c>
      <c r="H68" s="67">
        <v>0</v>
      </c>
      <c r="I68" s="67">
        <v>0</v>
      </c>
    </row>
    <row r="69" spans="1:9" ht="51" x14ac:dyDescent="0.2">
      <c r="A69" s="65" t="s">
        <v>470</v>
      </c>
      <c r="B69" s="180"/>
      <c r="C69" s="74" t="s">
        <v>345</v>
      </c>
      <c r="D69" s="74" t="s">
        <v>471</v>
      </c>
      <c r="E69" s="67">
        <v>100</v>
      </c>
      <c r="F69" s="67">
        <v>100</v>
      </c>
      <c r="G69" s="67">
        <v>97.044200000000004</v>
      </c>
      <c r="H69" s="67">
        <v>99.022499999999994</v>
      </c>
      <c r="I69" s="67">
        <v>56.349200000000003</v>
      </c>
    </row>
    <row r="70" spans="1:9" ht="25.5" x14ac:dyDescent="0.2">
      <c r="A70" s="65" t="s">
        <v>472</v>
      </c>
      <c r="B70" s="180"/>
      <c r="C70" s="74" t="s">
        <v>348</v>
      </c>
      <c r="D70" s="74" t="s">
        <v>473</v>
      </c>
      <c r="E70" s="67">
        <v>100</v>
      </c>
      <c r="F70" s="67">
        <v>100</v>
      </c>
      <c r="G70" s="67">
        <v>50</v>
      </c>
      <c r="H70" s="67">
        <v>0</v>
      </c>
      <c r="I70" s="67">
        <v>100</v>
      </c>
    </row>
    <row r="71" spans="1:9" ht="25.5" x14ac:dyDescent="0.2">
      <c r="A71" s="65" t="s">
        <v>474</v>
      </c>
      <c r="B71" s="180"/>
      <c r="C71" s="74" t="s">
        <v>351</v>
      </c>
      <c r="D71" s="74" t="s">
        <v>475</v>
      </c>
      <c r="E71" s="67">
        <v>100</v>
      </c>
      <c r="F71" s="67">
        <v>100</v>
      </c>
      <c r="G71" s="67">
        <v>74.334199999999996</v>
      </c>
      <c r="H71" s="67">
        <v>74.365300000000005</v>
      </c>
      <c r="I71" s="67">
        <v>73.673599999999993</v>
      </c>
    </row>
    <row r="72" spans="1:9" ht="42" customHeight="1" x14ac:dyDescent="0.2">
      <c r="A72" s="65" t="s">
        <v>476</v>
      </c>
      <c r="B72" s="180"/>
      <c r="C72" s="182" t="s">
        <v>477</v>
      </c>
      <c r="D72" s="182"/>
      <c r="E72" s="75">
        <v>100</v>
      </c>
      <c r="F72" s="75">
        <v>100</v>
      </c>
      <c r="G72" s="75">
        <v>78.826400000000007</v>
      </c>
      <c r="H72" s="75">
        <v>80.5381</v>
      </c>
      <c r="I72" s="75">
        <v>59.094499999999996</v>
      </c>
    </row>
    <row r="73" spans="1:9" ht="45" customHeight="1" x14ac:dyDescent="0.2">
      <c r="A73" s="65" t="s">
        <v>478</v>
      </c>
      <c r="B73" s="180" t="s">
        <v>479</v>
      </c>
      <c r="C73" s="76" t="s">
        <v>327</v>
      </c>
      <c r="D73" s="76" t="s">
        <v>480</v>
      </c>
      <c r="E73" s="67">
        <v>0</v>
      </c>
      <c r="F73" s="67">
        <v>0</v>
      </c>
      <c r="G73" s="67">
        <v>0</v>
      </c>
      <c r="H73" s="67">
        <v>0</v>
      </c>
      <c r="I73" s="67">
        <v>0</v>
      </c>
    </row>
    <row r="74" spans="1:9" ht="63.75" x14ac:dyDescent="0.2">
      <c r="A74" s="65" t="s">
        <v>481</v>
      </c>
      <c r="B74" s="180"/>
      <c r="C74" s="74" t="s">
        <v>330</v>
      </c>
      <c r="D74" s="74" t="s">
        <v>482</v>
      </c>
      <c r="E74" s="67">
        <v>0</v>
      </c>
      <c r="F74" s="67">
        <v>0</v>
      </c>
      <c r="G74" s="67">
        <v>0</v>
      </c>
      <c r="H74" s="67">
        <v>0</v>
      </c>
      <c r="I74" s="67">
        <v>0</v>
      </c>
    </row>
    <row r="75" spans="1:9" ht="63.75" x14ac:dyDescent="0.2">
      <c r="A75" s="65" t="s">
        <v>483</v>
      </c>
      <c r="B75" s="180"/>
      <c r="C75" s="74" t="s">
        <v>333</v>
      </c>
      <c r="D75" s="74" t="s">
        <v>484</v>
      </c>
      <c r="E75" s="67">
        <v>0</v>
      </c>
      <c r="F75" s="67">
        <v>0</v>
      </c>
      <c r="G75" s="67">
        <v>0</v>
      </c>
      <c r="H75" s="67">
        <v>0</v>
      </c>
      <c r="I75" s="67">
        <v>0</v>
      </c>
    </row>
    <row r="76" spans="1:9" ht="51" x14ac:dyDescent="0.2">
      <c r="A76" s="65" t="s">
        <v>485</v>
      </c>
      <c r="B76" s="180"/>
      <c r="C76" s="74" t="s">
        <v>336</v>
      </c>
      <c r="D76" s="74" t="s">
        <v>486</v>
      </c>
      <c r="E76" s="67">
        <v>0</v>
      </c>
      <c r="F76" s="67">
        <v>0</v>
      </c>
      <c r="G76" s="67">
        <v>0</v>
      </c>
      <c r="H76" s="67">
        <v>0</v>
      </c>
      <c r="I76" s="67">
        <v>0</v>
      </c>
    </row>
    <row r="77" spans="1:9" ht="38.25" x14ac:dyDescent="0.2">
      <c r="A77" s="65" t="s">
        <v>487</v>
      </c>
      <c r="B77" s="180"/>
      <c r="C77" s="74" t="s">
        <v>339</v>
      </c>
      <c r="D77" s="74" t="s">
        <v>488</v>
      </c>
      <c r="E77" s="67">
        <v>0</v>
      </c>
      <c r="F77" s="67">
        <v>0</v>
      </c>
      <c r="G77" s="67">
        <v>0</v>
      </c>
      <c r="H77" s="67">
        <v>0</v>
      </c>
      <c r="I77" s="67">
        <v>0</v>
      </c>
    </row>
    <row r="78" spans="1:9" ht="38.25" x14ac:dyDescent="0.2">
      <c r="A78" s="65" t="s">
        <v>489</v>
      </c>
      <c r="B78" s="180"/>
      <c r="C78" s="74" t="s">
        <v>342</v>
      </c>
      <c r="D78" s="74" t="s">
        <v>490</v>
      </c>
      <c r="E78" s="67">
        <v>0</v>
      </c>
      <c r="F78" s="67">
        <v>0</v>
      </c>
      <c r="G78" s="67">
        <v>0</v>
      </c>
      <c r="H78" s="67">
        <v>0</v>
      </c>
      <c r="I78" s="67">
        <v>0</v>
      </c>
    </row>
    <row r="79" spans="1:9" ht="25.5" x14ac:dyDescent="0.2">
      <c r="A79" s="65" t="s">
        <v>491</v>
      </c>
      <c r="B79" s="180"/>
      <c r="C79" s="74" t="s">
        <v>345</v>
      </c>
      <c r="D79" s="74" t="s">
        <v>492</v>
      </c>
      <c r="E79" s="67">
        <v>0</v>
      </c>
      <c r="F79" s="67">
        <v>0</v>
      </c>
      <c r="G79" s="67">
        <v>0</v>
      </c>
      <c r="H79" s="67">
        <v>0</v>
      </c>
      <c r="I79" s="67">
        <v>0</v>
      </c>
    </row>
    <row r="80" spans="1:9" ht="35.25" customHeight="1" x14ac:dyDescent="0.2">
      <c r="A80" s="65" t="s">
        <v>493</v>
      </c>
      <c r="B80" s="180"/>
      <c r="C80" s="182" t="s">
        <v>494</v>
      </c>
      <c r="D80" s="182"/>
      <c r="E80" s="75">
        <v>0</v>
      </c>
      <c r="F80" s="75">
        <v>0</v>
      </c>
      <c r="G80" s="75">
        <v>0</v>
      </c>
      <c r="H80" s="75">
        <v>0</v>
      </c>
      <c r="I80" s="75">
        <v>0</v>
      </c>
    </row>
    <row r="81" spans="1:9" ht="14.65" customHeight="1" x14ac:dyDescent="0.2">
      <c r="A81" s="65" t="s">
        <v>495</v>
      </c>
      <c r="B81" s="180" t="s">
        <v>496</v>
      </c>
      <c r="C81" s="76" t="s">
        <v>327</v>
      </c>
      <c r="D81" s="76" t="s">
        <v>497</v>
      </c>
      <c r="E81" s="67">
        <v>0</v>
      </c>
      <c r="F81" s="67">
        <v>0</v>
      </c>
      <c r="G81" s="67">
        <v>0</v>
      </c>
      <c r="H81" s="67">
        <v>0</v>
      </c>
      <c r="I81" s="67">
        <v>0</v>
      </c>
    </row>
    <row r="82" spans="1:9" ht="38.25" x14ac:dyDescent="0.2">
      <c r="A82" s="65" t="s">
        <v>498</v>
      </c>
      <c r="B82" s="180"/>
      <c r="C82" s="74" t="s">
        <v>330</v>
      </c>
      <c r="D82" s="74" t="s">
        <v>499</v>
      </c>
      <c r="E82" s="67">
        <v>100</v>
      </c>
      <c r="F82" s="67">
        <v>100</v>
      </c>
      <c r="G82" s="67">
        <v>14.8706</v>
      </c>
      <c r="H82" s="67">
        <v>7.2663000000000002</v>
      </c>
      <c r="I82" s="67">
        <v>71.607600000000005</v>
      </c>
    </row>
    <row r="83" spans="1:9" x14ac:dyDescent="0.2">
      <c r="A83" s="65" t="s">
        <v>500</v>
      </c>
      <c r="B83" s="180"/>
      <c r="C83" s="74" t="s">
        <v>333</v>
      </c>
      <c r="D83" s="74" t="s">
        <v>501</v>
      </c>
      <c r="E83" s="67">
        <v>0</v>
      </c>
      <c r="F83" s="67">
        <v>0</v>
      </c>
      <c r="G83" s="67">
        <v>0</v>
      </c>
      <c r="H83" s="67">
        <v>0</v>
      </c>
      <c r="I83" s="67">
        <v>0</v>
      </c>
    </row>
    <row r="84" spans="1:9" ht="25.5" x14ac:dyDescent="0.2">
      <c r="A84" s="65" t="s">
        <v>502</v>
      </c>
      <c r="B84" s="180"/>
      <c r="C84" s="74" t="s">
        <v>336</v>
      </c>
      <c r="D84" s="74" t="s">
        <v>503</v>
      </c>
      <c r="E84" s="67">
        <v>100</v>
      </c>
      <c r="F84" s="67">
        <v>100</v>
      </c>
      <c r="G84" s="67">
        <v>99.5261</v>
      </c>
      <c r="H84" s="67">
        <v>99.5261</v>
      </c>
      <c r="I84" s="67">
        <v>0</v>
      </c>
    </row>
    <row r="85" spans="1:9" ht="43.5" customHeight="1" x14ac:dyDescent="0.2">
      <c r="A85" s="65" t="s">
        <v>504</v>
      </c>
      <c r="B85" s="180"/>
      <c r="C85" s="182" t="s">
        <v>505</v>
      </c>
      <c r="D85" s="182"/>
      <c r="E85" s="75">
        <v>100</v>
      </c>
      <c r="F85" s="75">
        <v>100</v>
      </c>
      <c r="G85" s="75">
        <v>35.720999999999997</v>
      </c>
      <c r="H85" s="75">
        <v>32.2117</v>
      </c>
      <c r="I85" s="75">
        <v>71.607600000000005</v>
      </c>
    </row>
    <row r="86" spans="1:9" ht="24" customHeight="1" x14ac:dyDescent="0.2">
      <c r="A86" s="65" t="s">
        <v>506</v>
      </c>
      <c r="B86" s="180" t="s">
        <v>507</v>
      </c>
      <c r="C86" s="76" t="s">
        <v>327</v>
      </c>
      <c r="D86" s="76" t="s">
        <v>508</v>
      </c>
      <c r="E86" s="67">
        <v>0</v>
      </c>
      <c r="F86" s="67">
        <v>0</v>
      </c>
      <c r="G86" s="67">
        <v>0</v>
      </c>
      <c r="H86" s="67">
        <v>0</v>
      </c>
      <c r="I86" s="67">
        <v>0</v>
      </c>
    </row>
    <row r="87" spans="1:9" x14ac:dyDescent="0.2">
      <c r="A87" s="65" t="s">
        <v>509</v>
      </c>
      <c r="B87" s="180"/>
      <c r="C87" s="74" t="s">
        <v>330</v>
      </c>
      <c r="D87" s="74" t="s">
        <v>510</v>
      </c>
      <c r="E87" s="67">
        <v>0</v>
      </c>
      <c r="F87" s="67">
        <v>0</v>
      </c>
      <c r="G87" s="67">
        <v>0</v>
      </c>
      <c r="H87" s="67">
        <v>0</v>
      </c>
      <c r="I87" s="67">
        <v>0</v>
      </c>
    </row>
    <row r="88" spans="1:9" x14ac:dyDescent="0.2">
      <c r="A88" s="65" t="s">
        <v>511</v>
      </c>
      <c r="B88" s="180"/>
      <c r="C88" s="74" t="s">
        <v>333</v>
      </c>
      <c r="D88" s="74" t="s">
        <v>512</v>
      </c>
      <c r="E88" s="67">
        <v>0</v>
      </c>
      <c r="F88" s="67">
        <v>0</v>
      </c>
      <c r="G88" s="67">
        <v>0</v>
      </c>
      <c r="H88" s="67">
        <v>0</v>
      </c>
      <c r="I88" s="67">
        <v>0</v>
      </c>
    </row>
    <row r="89" spans="1:9" ht="48" customHeight="1" x14ac:dyDescent="0.2">
      <c r="A89" s="65" t="s">
        <v>513</v>
      </c>
      <c r="B89" s="180"/>
      <c r="C89" s="182" t="s">
        <v>514</v>
      </c>
      <c r="D89" s="182"/>
      <c r="E89" s="75">
        <v>0</v>
      </c>
      <c r="F89" s="75">
        <v>0</v>
      </c>
      <c r="G89" s="75">
        <v>0</v>
      </c>
      <c r="H89" s="75">
        <v>0</v>
      </c>
      <c r="I89" s="75">
        <v>0</v>
      </c>
    </row>
    <row r="90" spans="1:9" ht="34.5" customHeight="1" x14ac:dyDescent="0.2">
      <c r="A90" s="65" t="s">
        <v>515</v>
      </c>
      <c r="B90" s="180" t="s">
        <v>516</v>
      </c>
      <c r="C90" s="76" t="s">
        <v>327</v>
      </c>
      <c r="D90" s="76" t="s">
        <v>517</v>
      </c>
      <c r="E90" s="67">
        <v>0</v>
      </c>
      <c r="F90" s="67">
        <v>0</v>
      </c>
      <c r="G90" s="67">
        <v>0</v>
      </c>
      <c r="H90" s="67">
        <v>0</v>
      </c>
      <c r="I90" s="67">
        <v>0</v>
      </c>
    </row>
    <row r="91" spans="1:9" x14ac:dyDescent="0.2">
      <c r="A91" s="65" t="s">
        <v>518</v>
      </c>
      <c r="B91" s="180"/>
      <c r="C91" s="74" t="s">
        <v>330</v>
      </c>
      <c r="D91" s="74" t="s">
        <v>519</v>
      </c>
      <c r="E91" s="67">
        <v>0</v>
      </c>
      <c r="F91" s="67">
        <v>0</v>
      </c>
      <c r="G91" s="67">
        <v>0</v>
      </c>
      <c r="H91" s="67">
        <v>0</v>
      </c>
      <c r="I91" s="67">
        <v>0</v>
      </c>
    </row>
    <row r="92" spans="1:9" ht="43.5" customHeight="1" x14ac:dyDescent="0.2">
      <c r="A92" s="65" t="s">
        <v>520</v>
      </c>
      <c r="B92" s="180"/>
      <c r="C92" s="182" t="s">
        <v>521</v>
      </c>
      <c r="D92" s="182"/>
      <c r="E92" s="75">
        <v>0</v>
      </c>
      <c r="F92" s="75">
        <v>0</v>
      </c>
      <c r="G92" s="75">
        <v>0</v>
      </c>
      <c r="H92" s="75">
        <v>0</v>
      </c>
      <c r="I92" s="75">
        <v>0</v>
      </c>
    </row>
    <row r="93" spans="1:9" ht="14.65" customHeight="1" x14ac:dyDescent="0.2">
      <c r="A93" s="65" t="s">
        <v>522</v>
      </c>
      <c r="B93" s="180" t="s">
        <v>523</v>
      </c>
      <c r="C93" s="76" t="s">
        <v>327</v>
      </c>
      <c r="D93" s="76" t="s">
        <v>524</v>
      </c>
      <c r="E93" s="67">
        <v>0</v>
      </c>
      <c r="F93" s="67">
        <v>0</v>
      </c>
      <c r="G93" s="67">
        <v>0</v>
      </c>
      <c r="H93" s="67">
        <v>0</v>
      </c>
      <c r="I93" s="67">
        <v>0</v>
      </c>
    </row>
    <row r="94" spans="1:9" ht="47.25" customHeight="1" x14ac:dyDescent="0.2">
      <c r="A94" s="65" t="s">
        <v>525</v>
      </c>
      <c r="B94" s="180"/>
      <c r="C94" s="182" t="s">
        <v>526</v>
      </c>
      <c r="D94" s="182"/>
      <c r="E94" s="68">
        <f>E93</f>
        <v>0</v>
      </c>
      <c r="F94" s="68">
        <f>F93</f>
        <v>0</v>
      </c>
      <c r="G94" s="68">
        <f>G93</f>
        <v>0</v>
      </c>
      <c r="H94" s="68">
        <f>H93</f>
        <v>0</v>
      </c>
      <c r="I94" s="68">
        <f>I93</f>
        <v>0</v>
      </c>
    </row>
    <row r="95" spans="1:9" ht="24" customHeight="1" x14ac:dyDescent="0.2">
      <c r="A95" s="65" t="s">
        <v>527</v>
      </c>
      <c r="B95" s="184" t="s">
        <v>528</v>
      </c>
      <c r="C95" s="77" t="s">
        <v>327</v>
      </c>
      <c r="D95" s="77" t="s">
        <v>529</v>
      </c>
      <c r="E95" s="67">
        <v>0</v>
      </c>
      <c r="F95" s="67">
        <v>0</v>
      </c>
      <c r="G95" s="67">
        <v>0</v>
      </c>
      <c r="H95" s="67">
        <v>0</v>
      </c>
      <c r="I95" s="67">
        <v>0</v>
      </c>
    </row>
    <row r="96" spans="1:9" ht="44.25" customHeight="1" x14ac:dyDescent="0.2">
      <c r="A96" s="65" t="s">
        <v>530</v>
      </c>
      <c r="B96" s="184"/>
      <c r="C96" s="182" t="s">
        <v>531</v>
      </c>
      <c r="D96" s="182"/>
      <c r="E96" s="68">
        <f>E95</f>
        <v>0</v>
      </c>
      <c r="F96" s="68">
        <f>F95</f>
        <v>0</v>
      </c>
      <c r="G96" s="68">
        <f>G95</f>
        <v>0</v>
      </c>
      <c r="H96" s="68">
        <f>H95</f>
        <v>0</v>
      </c>
      <c r="I96" s="68">
        <f>I95</f>
        <v>0</v>
      </c>
    </row>
    <row r="97" spans="1:9" ht="24" customHeight="1" x14ac:dyDescent="0.2">
      <c r="A97" s="65" t="s">
        <v>532</v>
      </c>
      <c r="B97" s="180" t="s">
        <v>533</v>
      </c>
      <c r="C97" s="76" t="s">
        <v>327</v>
      </c>
      <c r="D97" s="76" t="s">
        <v>534</v>
      </c>
      <c r="E97" s="67">
        <v>0</v>
      </c>
      <c r="F97" s="67">
        <v>0</v>
      </c>
      <c r="G97" s="67">
        <v>0</v>
      </c>
      <c r="H97" s="67">
        <v>0</v>
      </c>
      <c r="I97" s="67">
        <v>0</v>
      </c>
    </row>
    <row r="98" spans="1:9" ht="36" customHeight="1" x14ac:dyDescent="0.2">
      <c r="A98" s="65" t="s">
        <v>535</v>
      </c>
      <c r="B98" s="180"/>
      <c r="C98" s="182" t="s">
        <v>536</v>
      </c>
      <c r="D98" s="182"/>
      <c r="E98" s="68">
        <f>E97</f>
        <v>0</v>
      </c>
      <c r="F98" s="68">
        <f>F97</f>
        <v>0</v>
      </c>
      <c r="G98" s="68">
        <f>G97</f>
        <v>0</v>
      </c>
      <c r="H98" s="68">
        <f>H97</f>
        <v>0</v>
      </c>
      <c r="I98" s="68">
        <f>I97</f>
        <v>0</v>
      </c>
    </row>
    <row r="99" spans="1:9" ht="14.65" customHeight="1" x14ac:dyDescent="0.2">
      <c r="A99" s="65" t="s">
        <v>537</v>
      </c>
      <c r="B99" s="180" t="s">
        <v>538</v>
      </c>
      <c r="C99" s="76" t="s">
        <v>327</v>
      </c>
      <c r="D99" s="76" t="s">
        <v>539</v>
      </c>
      <c r="E99" s="67">
        <v>100</v>
      </c>
      <c r="F99" s="67">
        <v>100</v>
      </c>
      <c r="G99" s="67">
        <v>0</v>
      </c>
      <c r="H99" s="67">
        <v>0</v>
      </c>
      <c r="I99" s="67">
        <v>0</v>
      </c>
    </row>
    <row r="100" spans="1:9" ht="25.5" x14ac:dyDescent="0.2">
      <c r="A100" s="65" t="s">
        <v>540</v>
      </c>
      <c r="B100" s="180"/>
      <c r="C100" s="74" t="s">
        <v>330</v>
      </c>
      <c r="D100" s="74" t="s">
        <v>541</v>
      </c>
      <c r="E100" s="67">
        <v>100</v>
      </c>
      <c r="F100" s="67">
        <v>100</v>
      </c>
      <c r="G100" s="67">
        <v>0</v>
      </c>
      <c r="H100" s="67">
        <v>0</v>
      </c>
      <c r="I100" s="67">
        <v>0</v>
      </c>
    </row>
    <row r="101" spans="1:9" x14ac:dyDescent="0.2">
      <c r="A101" s="65" t="s">
        <v>542</v>
      </c>
      <c r="B101" s="180"/>
      <c r="C101" s="74" t="s">
        <v>333</v>
      </c>
      <c r="D101" s="74" t="s">
        <v>543</v>
      </c>
      <c r="E101" s="67">
        <v>100</v>
      </c>
      <c r="F101" s="67">
        <v>100</v>
      </c>
      <c r="G101" s="67">
        <v>0</v>
      </c>
      <c r="H101" s="67">
        <v>0</v>
      </c>
      <c r="I101" s="67">
        <v>0</v>
      </c>
    </row>
    <row r="102" spans="1:9" ht="42" customHeight="1" x14ac:dyDescent="0.2">
      <c r="A102" s="65" t="s">
        <v>544</v>
      </c>
      <c r="B102" s="180"/>
      <c r="C102" s="182" t="s">
        <v>545</v>
      </c>
      <c r="D102" s="182"/>
      <c r="E102" s="75">
        <v>100</v>
      </c>
      <c r="F102" s="75">
        <v>100</v>
      </c>
      <c r="G102" s="75">
        <v>0</v>
      </c>
      <c r="H102" s="75">
        <v>0</v>
      </c>
      <c r="I102" s="75">
        <v>0</v>
      </c>
    </row>
    <row r="103" spans="1:9" ht="34.5" customHeight="1" x14ac:dyDescent="0.2">
      <c r="A103" s="65" t="s">
        <v>546</v>
      </c>
      <c r="B103" s="180" t="s">
        <v>547</v>
      </c>
      <c r="C103" s="76" t="s">
        <v>327</v>
      </c>
      <c r="D103" s="76" t="s">
        <v>548</v>
      </c>
      <c r="E103" s="67">
        <v>100</v>
      </c>
      <c r="F103" s="67">
        <v>100</v>
      </c>
      <c r="G103" s="67">
        <v>100</v>
      </c>
      <c r="H103" s="67">
        <v>100</v>
      </c>
      <c r="I103" s="67">
        <v>0</v>
      </c>
    </row>
    <row r="104" spans="1:9" ht="38.25" x14ac:dyDescent="0.2">
      <c r="A104" s="65" t="s">
        <v>549</v>
      </c>
      <c r="B104" s="180"/>
      <c r="C104" s="74" t="s">
        <v>330</v>
      </c>
      <c r="D104" s="74" t="s">
        <v>550</v>
      </c>
      <c r="E104" s="67">
        <v>100</v>
      </c>
      <c r="F104" s="67">
        <v>100</v>
      </c>
      <c r="G104" s="67">
        <v>100</v>
      </c>
      <c r="H104" s="67">
        <v>100</v>
      </c>
      <c r="I104" s="67">
        <v>0</v>
      </c>
    </row>
    <row r="105" spans="1:9" ht="38.25" customHeight="1" x14ac:dyDescent="0.2">
      <c r="A105" s="65" t="s">
        <v>551</v>
      </c>
      <c r="B105" s="180"/>
      <c r="C105" s="185" t="s">
        <v>552</v>
      </c>
      <c r="D105" s="185"/>
      <c r="E105" s="75">
        <v>100</v>
      </c>
      <c r="F105" s="75">
        <v>100</v>
      </c>
      <c r="G105" s="75">
        <v>100</v>
      </c>
      <c r="H105" s="75">
        <v>100</v>
      </c>
      <c r="I105" s="75">
        <v>0</v>
      </c>
    </row>
    <row r="106" spans="1:9" ht="24" customHeight="1" x14ac:dyDescent="0.2">
      <c r="A106" s="65" t="s">
        <v>553</v>
      </c>
      <c r="B106" s="180" t="s">
        <v>554</v>
      </c>
      <c r="C106" s="76" t="s">
        <v>327</v>
      </c>
      <c r="D106" s="76" t="s">
        <v>555</v>
      </c>
      <c r="E106" s="67">
        <v>0</v>
      </c>
      <c r="F106" s="67">
        <v>0</v>
      </c>
      <c r="G106" s="67">
        <v>0</v>
      </c>
      <c r="H106" s="67">
        <v>0</v>
      </c>
      <c r="I106" s="67">
        <v>0</v>
      </c>
    </row>
    <row r="107" spans="1:9" ht="36.75" customHeight="1" x14ac:dyDescent="0.2">
      <c r="A107" s="65" t="s">
        <v>553</v>
      </c>
      <c r="B107" s="180"/>
      <c r="C107" s="182" t="s">
        <v>556</v>
      </c>
      <c r="D107" s="182"/>
      <c r="E107" s="68">
        <f>E106</f>
        <v>0</v>
      </c>
      <c r="F107" s="68">
        <f>F106</f>
        <v>0</v>
      </c>
      <c r="G107" s="68">
        <f>G106</f>
        <v>0</v>
      </c>
      <c r="H107" s="68">
        <f>H106</f>
        <v>0</v>
      </c>
      <c r="I107" s="68">
        <f>I106</f>
        <v>0</v>
      </c>
    </row>
    <row r="108" spans="1:9" ht="24" customHeight="1" x14ac:dyDescent="0.2">
      <c r="A108" s="65" t="s">
        <v>557</v>
      </c>
      <c r="B108" s="180" t="s">
        <v>558</v>
      </c>
      <c r="C108" s="76" t="s">
        <v>327</v>
      </c>
      <c r="D108" s="76" t="s">
        <v>559</v>
      </c>
      <c r="E108" s="67">
        <v>100</v>
      </c>
      <c r="F108" s="67">
        <v>100</v>
      </c>
      <c r="G108" s="67">
        <v>88.155100000000004</v>
      </c>
      <c r="H108" s="67">
        <v>90.604399999999998</v>
      </c>
      <c r="I108" s="67">
        <v>56.552300000000002</v>
      </c>
    </row>
    <row r="109" spans="1:9" ht="38.25" x14ac:dyDescent="0.2">
      <c r="A109" s="65" t="s">
        <v>560</v>
      </c>
      <c r="B109" s="180"/>
      <c r="C109" s="74" t="s">
        <v>330</v>
      </c>
      <c r="D109" s="74" t="s">
        <v>561</v>
      </c>
      <c r="E109" s="67">
        <v>0</v>
      </c>
      <c r="F109" s="67">
        <v>0</v>
      </c>
      <c r="G109" s="67">
        <v>0</v>
      </c>
      <c r="H109" s="67">
        <v>0</v>
      </c>
      <c r="I109" s="67">
        <v>0</v>
      </c>
    </row>
    <row r="110" spans="1:9" ht="39.75" customHeight="1" x14ac:dyDescent="0.2">
      <c r="A110" s="65" t="s">
        <v>562</v>
      </c>
      <c r="B110" s="180"/>
      <c r="C110" s="182" t="s">
        <v>563</v>
      </c>
      <c r="D110" s="182"/>
      <c r="E110" s="75">
        <v>100</v>
      </c>
      <c r="F110" s="75">
        <v>100</v>
      </c>
      <c r="G110" s="75">
        <v>88.155100000000004</v>
      </c>
      <c r="H110" s="75">
        <v>90.604399999999998</v>
      </c>
      <c r="I110" s="75">
        <v>56.552300000000002</v>
      </c>
    </row>
  </sheetData>
  <sheetProtection sheet="1"/>
  <mergeCells count="51">
    <mergeCell ref="B108:B110"/>
    <mergeCell ref="C110:D110"/>
    <mergeCell ref="B99:B102"/>
    <mergeCell ref="C102:D102"/>
    <mergeCell ref="B103:B105"/>
    <mergeCell ref="C105:D105"/>
    <mergeCell ref="B106:B107"/>
    <mergeCell ref="C107:D107"/>
    <mergeCell ref="B93:B94"/>
    <mergeCell ref="C94:D94"/>
    <mergeCell ref="B95:B96"/>
    <mergeCell ref="C96:D96"/>
    <mergeCell ref="B97:B98"/>
    <mergeCell ref="C98:D98"/>
    <mergeCell ref="B81:B85"/>
    <mergeCell ref="C85:D85"/>
    <mergeCell ref="B86:B89"/>
    <mergeCell ref="C89:D89"/>
    <mergeCell ref="B90:B92"/>
    <mergeCell ref="C92:D92"/>
    <mergeCell ref="B60:B62"/>
    <mergeCell ref="C62:D62"/>
    <mergeCell ref="B63:B72"/>
    <mergeCell ref="C72:D72"/>
    <mergeCell ref="B73:B80"/>
    <mergeCell ref="C80:D80"/>
    <mergeCell ref="B42:B44"/>
    <mergeCell ref="C44:D44"/>
    <mergeCell ref="B45:B53"/>
    <mergeCell ref="C53:D53"/>
    <mergeCell ref="B54:B59"/>
    <mergeCell ref="C59:D59"/>
    <mergeCell ref="B34:B36"/>
    <mergeCell ref="C36:D36"/>
    <mergeCell ref="B37:B39"/>
    <mergeCell ref="C39:D39"/>
    <mergeCell ref="B40:B41"/>
    <mergeCell ref="C41:D41"/>
    <mergeCell ref="B20:B22"/>
    <mergeCell ref="C22:D22"/>
    <mergeCell ref="B23:B25"/>
    <mergeCell ref="C25:D25"/>
    <mergeCell ref="B26:B33"/>
    <mergeCell ref="C33:D33"/>
    <mergeCell ref="B3:I3"/>
    <mergeCell ref="B4:I4"/>
    <mergeCell ref="B5:I5"/>
    <mergeCell ref="B6:D7"/>
    <mergeCell ref="E6:I6"/>
    <mergeCell ref="B8:B19"/>
    <mergeCell ref="C19:D19"/>
  </mergeCells>
  <printOptions horizontalCentered="1"/>
  <pageMargins left="0.39370078740157483" right="0.39370078740157483" top="0.35433070866141736" bottom="0.55118110236220474" header="0.51181102362204722" footer="0.51181102362204722"/>
  <pageSetup paperSize="9" scale="70" firstPageNumber="0"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zoomScale="85" zoomScaleNormal="85" workbookViewId="0">
      <pane ySplit="2" topLeftCell="A12" activePane="bottomLeft" state="frozen"/>
      <selection pane="bottomLeft" sqref="A1:J1"/>
    </sheetView>
  </sheetViews>
  <sheetFormatPr defaultRowHeight="12.75" x14ac:dyDescent="0.2"/>
  <cols>
    <col min="1" max="1" width="3.140625" style="35" customWidth="1"/>
    <col min="2" max="2" width="27.7109375" style="78" customWidth="1"/>
    <col min="3" max="3" width="5.140625" style="79" customWidth="1"/>
    <col min="4" max="4" width="36.140625" style="80" customWidth="1"/>
    <col min="5" max="5" width="51.28515625" style="81" customWidth="1"/>
    <col min="6" max="6" width="18.42578125" style="82" customWidth="1"/>
    <col min="7" max="7" width="17.7109375" style="83" customWidth="1"/>
    <col min="8" max="8" width="5.28515625" style="83" customWidth="1"/>
    <col min="9" max="9" width="32.5703125" style="84" customWidth="1"/>
    <col min="10" max="10" width="41.140625" style="85" customWidth="1"/>
    <col min="11" max="16384" width="9.140625" style="35"/>
  </cols>
  <sheetData>
    <row r="1" spans="1:10" ht="36.75" customHeight="1" x14ac:dyDescent="0.25">
      <c r="A1" s="186" t="s">
        <v>572</v>
      </c>
      <c r="B1" s="186"/>
      <c r="C1" s="186"/>
      <c r="D1" s="186"/>
      <c r="E1" s="186"/>
      <c r="F1" s="186"/>
      <c r="G1" s="186"/>
      <c r="H1" s="186"/>
      <c r="I1" s="186"/>
      <c r="J1" s="186"/>
    </row>
    <row r="2" spans="1:10" s="88" customFormat="1" ht="39.75" customHeight="1" x14ac:dyDescent="0.2">
      <c r="A2" s="187" t="s">
        <v>573</v>
      </c>
      <c r="B2" s="187"/>
      <c r="C2" s="187" t="s">
        <v>574</v>
      </c>
      <c r="D2" s="187"/>
      <c r="E2" s="86" t="s">
        <v>575</v>
      </c>
      <c r="F2" s="87" t="s">
        <v>576</v>
      </c>
      <c r="G2" s="87" t="s">
        <v>577</v>
      </c>
      <c r="H2" s="87" t="s">
        <v>578</v>
      </c>
      <c r="I2" s="86" t="s">
        <v>579</v>
      </c>
      <c r="J2" s="86" t="s">
        <v>580</v>
      </c>
    </row>
    <row r="3" spans="1:10" s="19" customFormat="1" ht="151.5" customHeight="1" x14ac:dyDescent="0.2">
      <c r="A3" s="89">
        <v>1</v>
      </c>
      <c r="B3" s="90" t="s">
        <v>9</v>
      </c>
      <c r="C3" s="91" t="s">
        <v>10</v>
      </c>
      <c r="D3" s="92" t="s">
        <v>11</v>
      </c>
      <c r="E3" s="93" t="s">
        <v>581</v>
      </c>
      <c r="F3" s="94" t="s">
        <v>582</v>
      </c>
      <c r="G3" s="94" t="s">
        <v>583</v>
      </c>
      <c r="H3" s="94" t="s">
        <v>584</v>
      </c>
      <c r="I3" s="95" t="s">
        <v>585</v>
      </c>
      <c r="J3" s="96" t="s">
        <v>586</v>
      </c>
    </row>
    <row r="4" spans="1:10" s="19" customFormat="1" ht="6" customHeight="1" x14ac:dyDescent="0.2">
      <c r="A4" s="97"/>
      <c r="B4" s="98"/>
      <c r="C4" s="99"/>
      <c r="D4" s="100"/>
      <c r="E4" s="101"/>
      <c r="F4" s="102"/>
      <c r="G4" s="103"/>
      <c r="H4" s="103"/>
      <c r="I4" s="104"/>
      <c r="J4" s="105"/>
    </row>
    <row r="5" spans="1:10" ht="56.25" customHeight="1" x14ac:dyDescent="0.2">
      <c r="A5" s="106">
        <v>2</v>
      </c>
      <c r="B5" s="92" t="s">
        <v>13</v>
      </c>
      <c r="C5" s="91" t="s">
        <v>14</v>
      </c>
      <c r="D5" s="107" t="s">
        <v>587</v>
      </c>
      <c r="E5" s="108" t="s">
        <v>588</v>
      </c>
      <c r="F5" s="109" t="s">
        <v>589</v>
      </c>
      <c r="G5" s="109" t="s">
        <v>583</v>
      </c>
      <c r="H5" s="109" t="s">
        <v>584</v>
      </c>
      <c r="I5" s="110" t="str">
        <f t="shared" ref="I5:I12" si="0">D5</f>
        <v>Incidenza degli accertamenti di parte corrente  sulle previsioni iniziali di parte corrente</v>
      </c>
      <c r="J5" s="111"/>
    </row>
    <row r="6" spans="1:10" ht="55.5" customHeight="1" x14ac:dyDescent="0.2">
      <c r="A6" s="112"/>
      <c r="B6" s="113"/>
      <c r="C6" s="114" t="s">
        <v>17</v>
      </c>
      <c r="D6" s="107" t="s">
        <v>590</v>
      </c>
      <c r="E6" s="115" t="s">
        <v>591</v>
      </c>
      <c r="F6" s="116" t="s">
        <v>589</v>
      </c>
      <c r="G6" s="116" t="s">
        <v>583</v>
      </c>
      <c r="H6" s="116" t="s">
        <v>584</v>
      </c>
      <c r="I6" s="117" t="str">
        <f t="shared" si="0"/>
        <v>Incidenza degli accertamenti di parte corrente  sulle previsioni definitive di parte corrente</v>
      </c>
      <c r="J6" s="118"/>
    </row>
    <row r="7" spans="1:10" ht="92.25" customHeight="1" x14ac:dyDescent="0.2">
      <c r="A7" s="112"/>
      <c r="B7" s="113"/>
      <c r="C7" s="114" t="s">
        <v>20</v>
      </c>
      <c r="D7" s="107" t="s">
        <v>21</v>
      </c>
      <c r="E7" s="115" t="s">
        <v>592</v>
      </c>
      <c r="F7" s="116" t="s">
        <v>589</v>
      </c>
      <c r="G7" s="116" t="s">
        <v>583</v>
      </c>
      <c r="H7" s="116" t="s">
        <v>584</v>
      </c>
      <c r="I7" s="117" t="str">
        <f t="shared" si="0"/>
        <v>Incidenza degli accertamenti delle entrate proprie sulle previsioni iniziali di parte corrente</v>
      </c>
      <c r="J7" s="118"/>
    </row>
    <row r="8" spans="1:10" ht="93.75" customHeight="1" x14ac:dyDescent="0.2">
      <c r="A8" s="112"/>
      <c r="B8" s="113"/>
      <c r="C8" s="114" t="s">
        <v>23</v>
      </c>
      <c r="D8" s="107" t="s">
        <v>24</v>
      </c>
      <c r="E8" s="115" t="s">
        <v>593</v>
      </c>
      <c r="F8" s="116" t="s">
        <v>589</v>
      </c>
      <c r="G8" s="116" t="s">
        <v>583</v>
      </c>
      <c r="H8" s="116" t="s">
        <v>584</v>
      </c>
      <c r="I8" s="117" t="str">
        <f t="shared" si="0"/>
        <v>Incidenza degli accertamenti delle entrate proprie sulle previsioni definitive di parte corrente</v>
      </c>
      <c r="J8" s="118"/>
    </row>
    <row r="9" spans="1:10" ht="63.75" x14ac:dyDescent="0.2">
      <c r="A9" s="112"/>
      <c r="B9" s="113"/>
      <c r="C9" s="114" t="s">
        <v>26</v>
      </c>
      <c r="D9" s="107" t="s">
        <v>594</v>
      </c>
      <c r="E9" s="115" t="s">
        <v>595</v>
      </c>
      <c r="F9" s="119" t="s">
        <v>596</v>
      </c>
      <c r="G9" s="116" t="s">
        <v>583</v>
      </c>
      <c r="H9" s="116" t="s">
        <v>584</v>
      </c>
      <c r="I9" s="117" t="str">
        <f t="shared" si="0"/>
        <v>Incidenza degli incassi correnti sulle previsioni  iniziali di parte corrente</v>
      </c>
      <c r="J9" s="118"/>
    </row>
    <row r="10" spans="1:10" ht="69" customHeight="1" x14ac:dyDescent="0.2">
      <c r="A10" s="112"/>
      <c r="B10" s="113"/>
      <c r="C10" s="114" t="s">
        <v>29</v>
      </c>
      <c r="D10" s="107" t="s">
        <v>30</v>
      </c>
      <c r="E10" s="115" t="s">
        <v>597</v>
      </c>
      <c r="F10" s="116" t="s">
        <v>598</v>
      </c>
      <c r="G10" s="116" t="s">
        <v>583</v>
      </c>
      <c r="H10" s="116" t="s">
        <v>584</v>
      </c>
      <c r="I10" s="117" t="str">
        <f t="shared" si="0"/>
        <v>Incidenza degli incassi correnti sulle previsioni definitive di parte corrente</v>
      </c>
      <c r="J10" s="118"/>
    </row>
    <row r="11" spans="1:10" ht="97.5" customHeight="1" x14ac:dyDescent="0.2">
      <c r="A11" s="112"/>
      <c r="B11" s="113"/>
      <c r="C11" s="114" t="s">
        <v>32</v>
      </c>
      <c r="D11" s="107" t="s">
        <v>33</v>
      </c>
      <c r="E11" s="115" t="s">
        <v>599</v>
      </c>
      <c r="F11" s="116" t="s">
        <v>598</v>
      </c>
      <c r="G11" s="116" t="s">
        <v>583</v>
      </c>
      <c r="H11" s="116" t="s">
        <v>584</v>
      </c>
      <c r="I11" s="117" t="str">
        <f t="shared" si="0"/>
        <v>Incidenza degli incassi delle entrate proprie sulle previsioni iniziali di parte corrente</v>
      </c>
      <c r="J11" s="118"/>
    </row>
    <row r="12" spans="1:10" ht="99.75" customHeight="1" x14ac:dyDescent="0.2">
      <c r="A12" s="112"/>
      <c r="B12" s="113"/>
      <c r="C12" s="114" t="s">
        <v>35</v>
      </c>
      <c r="D12" s="92" t="s">
        <v>36</v>
      </c>
      <c r="E12" s="120" t="s">
        <v>600</v>
      </c>
      <c r="F12" s="119" t="s">
        <v>598</v>
      </c>
      <c r="G12" s="119" t="s">
        <v>583</v>
      </c>
      <c r="H12" s="119" t="s">
        <v>584</v>
      </c>
      <c r="I12" s="121" t="str">
        <f t="shared" si="0"/>
        <v>Incidenza degli incassi delle entrate proprie sulle previsioni definitive di parte corrente</v>
      </c>
      <c r="J12" s="122"/>
    </row>
    <row r="13" spans="1:10" s="19" customFormat="1" ht="6" customHeight="1" x14ac:dyDescent="0.2">
      <c r="A13" s="97"/>
      <c r="B13" s="98"/>
      <c r="C13" s="99"/>
      <c r="D13" s="100"/>
      <c r="E13" s="101"/>
      <c r="F13" s="102"/>
      <c r="G13" s="103"/>
      <c r="H13" s="103"/>
      <c r="I13" s="104"/>
      <c r="J13" s="105"/>
    </row>
    <row r="14" spans="1:10" ht="76.5" x14ac:dyDescent="0.2">
      <c r="A14" s="106">
        <v>3</v>
      </c>
      <c r="B14" s="92" t="s">
        <v>38</v>
      </c>
      <c r="C14" s="123" t="s">
        <v>39</v>
      </c>
      <c r="D14" s="107" t="s">
        <v>601</v>
      </c>
      <c r="E14" s="108" t="s">
        <v>41</v>
      </c>
      <c r="F14" s="94" t="s">
        <v>602</v>
      </c>
      <c r="G14" s="109" t="s">
        <v>583</v>
      </c>
      <c r="H14" s="109" t="s">
        <v>584</v>
      </c>
      <c r="I14" s="124" t="s">
        <v>603</v>
      </c>
      <c r="J14" s="111" t="s">
        <v>604</v>
      </c>
    </row>
    <row r="15" spans="1:10" ht="48" x14ac:dyDescent="0.2">
      <c r="A15" s="106"/>
      <c r="B15" s="92"/>
      <c r="C15" s="114" t="s">
        <v>42</v>
      </c>
      <c r="D15" s="125" t="s">
        <v>605</v>
      </c>
      <c r="E15" s="120" t="s">
        <v>44</v>
      </c>
      <c r="F15" s="119" t="s">
        <v>602</v>
      </c>
      <c r="G15" s="119" t="s">
        <v>583</v>
      </c>
      <c r="H15" s="119" t="s">
        <v>584</v>
      </c>
      <c r="I15" s="121" t="s">
        <v>606</v>
      </c>
      <c r="J15" s="122"/>
    </row>
    <row r="16" spans="1:10" s="19" customFormat="1" ht="6" customHeight="1" x14ac:dyDescent="0.2">
      <c r="A16" s="97"/>
      <c r="B16" s="98"/>
      <c r="C16" s="126"/>
      <c r="D16" s="101"/>
      <c r="E16" s="101"/>
      <c r="F16" s="102"/>
      <c r="G16" s="103"/>
      <c r="H16" s="103"/>
      <c r="I16" s="104"/>
      <c r="J16" s="105"/>
    </row>
    <row r="17" spans="1:10" ht="132" x14ac:dyDescent="0.2">
      <c r="A17" s="106">
        <v>4</v>
      </c>
      <c r="B17" s="92" t="s">
        <v>607</v>
      </c>
      <c r="C17" s="91" t="s">
        <v>46</v>
      </c>
      <c r="D17" s="107" t="s">
        <v>608</v>
      </c>
      <c r="E17" s="108" t="s">
        <v>609</v>
      </c>
      <c r="F17" s="109" t="s">
        <v>610</v>
      </c>
      <c r="G17" s="109" t="s">
        <v>583</v>
      </c>
      <c r="H17" s="109" t="s">
        <v>584</v>
      </c>
      <c r="I17" s="110" t="s">
        <v>611</v>
      </c>
      <c r="J17" s="111"/>
    </row>
    <row r="18" spans="1:10" ht="153" x14ac:dyDescent="0.2">
      <c r="A18" s="112"/>
      <c r="B18" s="113"/>
      <c r="C18" s="114" t="s">
        <v>49</v>
      </c>
      <c r="D18" s="107" t="s">
        <v>612</v>
      </c>
      <c r="E18" s="115" t="s">
        <v>613</v>
      </c>
      <c r="F18" s="116" t="s">
        <v>610</v>
      </c>
      <c r="G18" s="116" t="s">
        <v>583</v>
      </c>
      <c r="H18" s="116" t="s">
        <v>584</v>
      </c>
      <c r="I18" s="117" t="s">
        <v>614</v>
      </c>
      <c r="J18" s="118"/>
    </row>
    <row r="19" spans="1:10" ht="132" customHeight="1" x14ac:dyDescent="0.2">
      <c r="A19" s="112"/>
      <c r="B19" s="113"/>
      <c r="C19" s="114" t="s">
        <v>52</v>
      </c>
      <c r="D19" s="107" t="s">
        <v>615</v>
      </c>
      <c r="E19" s="115" t="s">
        <v>616</v>
      </c>
      <c r="F19" s="116" t="s">
        <v>610</v>
      </c>
      <c r="G19" s="116" t="s">
        <v>583</v>
      </c>
      <c r="H19" s="116" t="s">
        <v>584</v>
      </c>
      <c r="I19" s="117" t="s">
        <v>617</v>
      </c>
      <c r="J19" s="118"/>
    </row>
    <row r="20" spans="1:10" ht="114.75" x14ac:dyDescent="0.2">
      <c r="A20" s="112"/>
      <c r="B20" s="113"/>
      <c r="C20" s="114" t="s">
        <v>55</v>
      </c>
      <c r="D20" s="92" t="s">
        <v>618</v>
      </c>
      <c r="E20" s="120" t="s">
        <v>619</v>
      </c>
      <c r="F20" s="119" t="s">
        <v>620</v>
      </c>
      <c r="G20" s="119" t="s">
        <v>621</v>
      </c>
      <c r="H20" s="119" t="s">
        <v>584</v>
      </c>
      <c r="I20" s="121" t="s">
        <v>622</v>
      </c>
      <c r="J20" s="122"/>
    </row>
    <row r="21" spans="1:10" s="19" customFormat="1" ht="6" customHeight="1" x14ac:dyDescent="0.2">
      <c r="A21" s="127"/>
      <c r="B21" s="127"/>
      <c r="C21" s="126"/>
      <c r="D21" s="101"/>
      <c r="E21" s="101"/>
      <c r="F21" s="102"/>
      <c r="G21" s="103"/>
      <c r="H21" s="103"/>
      <c r="I21" s="104"/>
      <c r="J21" s="105"/>
    </row>
    <row r="22" spans="1:10" s="6" customFormat="1" ht="82.5" customHeight="1" x14ac:dyDescent="0.2">
      <c r="A22" s="91">
        <v>5</v>
      </c>
      <c r="B22" s="92" t="s">
        <v>58</v>
      </c>
      <c r="C22" s="91" t="s">
        <v>59</v>
      </c>
      <c r="D22" s="92" t="s">
        <v>60</v>
      </c>
      <c r="E22" s="93" t="s">
        <v>623</v>
      </c>
      <c r="F22" s="94" t="s">
        <v>610</v>
      </c>
      <c r="G22" s="94" t="s">
        <v>583</v>
      </c>
      <c r="H22" s="94" t="s">
        <v>584</v>
      </c>
      <c r="I22" s="96" t="s">
        <v>624</v>
      </c>
      <c r="J22" s="128"/>
    </row>
    <row r="23" spans="1:10" s="19" customFormat="1" ht="6" customHeight="1" x14ac:dyDescent="0.2">
      <c r="A23" s="127"/>
      <c r="B23" s="127"/>
      <c r="C23" s="126"/>
      <c r="D23" s="101"/>
      <c r="E23" s="101"/>
      <c r="F23" s="102"/>
      <c r="G23" s="103"/>
      <c r="H23" s="103"/>
      <c r="I23" s="104"/>
      <c r="J23" s="105"/>
    </row>
    <row r="24" spans="1:10" ht="57" customHeight="1" x14ac:dyDescent="0.2">
      <c r="A24" s="91">
        <v>6</v>
      </c>
      <c r="B24" s="92" t="s">
        <v>62</v>
      </c>
      <c r="C24" s="123" t="s">
        <v>63</v>
      </c>
      <c r="D24" s="107" t="s">
        <v>625</v>
      </c>
      <c r="E24" s="108" t="s">
        <v>626</v>
      </c>
      <c r="F24" s="109" t="s">
        <v>627</v>
      </c>
      <c r="G24" s="109" t="s">
        <v>583</v>
      </c>
      <c r="H24" s="109" t="s">
        <v>584</v>
      </c>
      <c r="I24" s="129" t="s">
        <v>628</v>
      </c>
      <c r="J24" s="111"/>
    </row>
    <row r="25" spans="1:10" ht="59.25" customHeight="1" x14ac:dyDescent="0.2">
      <c r="A25" s="19"/>
      <c r="B25" s="130"/>
      <c r="C25" s="131" t="s">
        <v>69</v>
      </c>
      <c r="D25" s="132" t="s">
        <v>67</v>
      </c>
      <c r="E25" s="115" t="s">
        <v>629</v>
      </c>
      <c r="F25" s="116" t="s">
        <v>610</v>
      </c>
      <c r="G25" s="116" t="s">
        <v>583</v>
      </c>
      <c r="H25" s="116" t="s">
        <v>584</v>
      </c>
      <c r="I25" s="117" t="s">
        <v>630</v>
      </c>
      <c r="J25" s="118"/>
    </row>
    <row r="26" spans="1:10" ht="42.75" customHeight="1" x14ac:dyDescent="0.2">
      <c r="A26" s="19"/>
      <c r="B26" s="130"/>
      <c r="C26" s="114" t="s">
        <v>631</v>
      </c>
      <c r="D26" s="125" t="s">
        <v>70</v>
      </c>
      <c r="E26" s="120" t="s">
        <v>632</v>
      </c>
      <c r="F26" s="119" t="s">
        <v>610</v>
      </c>
      <c r="G26" s="119" t="s">
        <v>583</v>
      </c>
      <c r="H26" s="119" t="s">
        <v>584</v>
      </c>
      <c r="I26" s="121" t="s">
        <v>633</v>
      </c>
      <c r="J26" s="122"/>
    </row>
    <row r="27" spans="1:10" ht="6" customHeight="1" x14ac:dyDescent="0.2">
      <c r="A27" s="127"/>
      <c r="B27" s="127"/>
      <c r="C27" s="126"/>
      <c r="D27" s="101"/>
      <c r="E27" s="101"/>
      <c r="F27" s="102"/>
      <c r="G27" s="103"/>
      <c r="H27" s="103"/>
      <c r="I27" s="104"/>
      <c r="J27" s="105"/>
    </row>
    <row r="28" spans="1:10" ht="68.25" customHeight="1" x14ac:dyDescent="0.2">
      <c r="A28" s="91">
        <v>7</v>
      </c>
      <c r="B28" s="92" t="s">
        <v>72</v>
      </c>
      <c r="C28" s="123" t="s">
        <v>73</v>
      </c>
      <c r="D28" s="107" t="s">
        <v>74</v>
      </c>
      <c r="E28" s="108" t="s">
        <v>634</v>
      </c>
      <c r="F28" s="109" t="s">
        <v>635</v>
      </c>
      <c r="G28" s="109" t="s">
        <v>583</v>
      </c>
      <c r="H28" s="109" t="s">
        <v>584</v>
      </c>
      <c r="I28" s="129" t="s">
        <v>636</v>
      </c>
      <c r="J28" s="111"/>
    </row>
    <row r="29" spans="1:10" ht="114.75" x14ac:dyDescent="0.2">
      <c r="A29" s="19"/>
      <c r="B29" s="130"/>
      <c r="C29" s="131" t="s">
        <v>76</v>
      </c>
      <c r="D29" s="132" t="s">
        <v>637</v>
      </c>
      <c r="E29" s="133" t="s">
        <v>638</v>
      </c>
      <c r="F29" s="116" t="s">
        <v>639</v>
      </c>
      <c r="G29" s="116" t="s">
        <v>621</v>
      </c>
      <c r="H29" s="116" t="s">
        <v>584</v>
      </c>
      <c r="I29" s="117" t="s">
        <v>640</v>
      </c>
      <c r="J29" s="118"/>
    </row>
    <row r="30" spans="1:10" ht="114.75" x14ac:dyDescent="0.2">
      <c r="A30" s="19"/>
      <c r="B30" s="130"/>
      <c r="C30" s="131" t="s">
        <v>79</v>
      </c>
      <c r="D30" s="132" t="s">
        <v>641</v>
      </c>
      <c r="E30" s="133" t="s">
        <v>642</v>
      </c>
      <c r="F30" s="116" t="s">
        <v>639</v>
      </c>
      <c r="G30" s="116" t="s">
        <v>621</v>
      </c>
      <c r="H30" s="116" t="s">
        <v>584</v>
      </c>
      <c r="I30" s="117" t="s">
        <v>643</v>
      </c>
      <c r="J30" s="118"/>
    </row>
    <row r="31" spans="1:10" ht="114.75" x14ac:dyDescent="0.2">
      <c r="A31" s="19"/>
      <c r="B31" s="130"/>
      <c r="C31" s="131" t="s">
        <v>82</v>
      </c>
      <c r="D31" s="92" t="s">
        <v>644</v>
      </c>
      <c r="E31" s="134" t="s">
        <v>645</v>
      </c>
      <c r="F31" s="94" t="s">
        <v>639</v>
      </c>
      <c r="G31" s="119" t="s">
        <v>621</v>
      </c>
      <c r="H31" s="94" t="s">
        <v>584</v>
      </c>
      <c r="I31" s="121" t="s">
        <v>646</v>
      </c>
      <c r="J31" s="128"/>
    </row>
    <row r="32" spans="1:10" ht="168" x14ac:dyDescent="0.2">
      <c r="A32" s="19"/>
      <c r="B32" s="130"/>
      <c r="C32" s="131" t="s">
        <v>85</v>
      </c>
      <c r="D32" s="132" t="s">
        <v>86</v>
      </c>
      <c r="E32" s="133" t="s">
        <v>647</v>
      </c>
      <c r="F32" s="116" t="s">
        <v>648</v>
      </c>
      <c r="G32" s="116" t="s">
        <v>583</v>
      </c>
      <c r="H32" s="116" t="s">
        <v>584</v>
      </c>
      <c r="I32" s="117" t="s">
        <v>86</v>
      </c>
      <c r="J32" s="135" t="s">
        <v>649</v>
      </c>
    </row>
    <row r="33" spans="1:10" ht="120" x14ac:dyDescent="0.2">
      <c r="A33" s="19"/>
      <c r="B33" s="130"/>
      <c r="C33" s="131" t="s">
        <v>88</v>
      </c>
      <c r="D33" s="132" t="s">
        <v>89</v>
      </c>
      <c r="E33" s="133" t="s">
        <v>650</v>
      </c>
      <c r="F33" s="116" t="s">
        <v>651</v>
      </c>
      <c r="G33" s="116" t="s">
        <v>583</v>
      </c>
      <c r="H33" s="116" t="s">
        <v>584</v>
      </c>
      <c r="I33" s="117" t="s">
        <v>89</v>
      </c>
      <c r="J33" s="135" t="s">
        <v>652</v>
      </c>
    </row>
    <row r="34" spans="1:10" ht="128.25" customHeight="1" x14ac:dyDescent="0.2">
      <c r="A34" s="19"/>
      <c r="B34" s="130"/>
      <c r="C34" s="114" t="s">
        <v>91</v>
      </c>
      <c r="D34" s="125" t="s">
        <v>92</v>
      </c>
      <c r="E34" s="136" t="s">
        <v>653</v>
      </c>
      <c r="F34" s="119" t="s">
        <v>654</v>
      </c>
      <c r="G34" s="119" t="s">
        <v>583</v>
      </c>
      <c r="H34" s="119" t="s">
        <v>584</v>
      </c>
      <c r="I34" s="121" t="s">
        <v>92</v>
      </c>
      <c r="J34" s="135" t="s">
        <v>655</v>
      </c>
    </row>
    <row r="35" spans="1:10" s="19" customFormat="1" ht="6" customHeight="1" x14ac:dyDescent="0.2">
      <c r="A35" s="97"/>
      <c r="B35" s="98"/>
      <c r="C35" s="126"/>
      <c r="D35" s="101"/>
      <c r="E35" s="101"/>
      <c r="F35" s="102"/>
      <c r="G35" s="103"/>
      <c r="H35" s="103"/>
      <c r="I35" s="104"/>
      <c r="J35" s="105"/>
    </row>
    <row r="36" spans="1:10" ht="57" customHeight="1" x14ac:dyDescent="0.2">
      <c r="A36" s="106">
        <v>8</v>
      </c>
      <c r="B36" s="92" t="s">
        <v>94</v>
      </c>
      <c r="C36" s="123" t="s">
        <v>95</v>
      </c>
      <c r="D36" s="107" t="s">
        <v>96</v>
      </c>
      <c r="E36" s="137" t="s">
        <v>656</v>
      </c>
      <c r="F36" s="109" t="s">
        <v>657</v>
      </c>
      <c r="G36" s="109" t="s">
        <v>583</v>
      </c>
      <c r="H36" s="109" t="s">
        <v>584</v>
      </c>
      <c r="I36" s="110" t="s">
        <v>658</v>
      </c>
      <c r="J36" s="138"/>
    </row>
    <row r="37" spans="1:10" ht="57" customHeight="1" x14ac:dyDescent="0.2">
      <c r="A37" s="19"/>
      <c r="B37" s="130"/>
      <c r="C37" s="131" t="s">
        <v>98</v>
      </c>
      <c r="D37" s="132" t="s">
        <v>99</v>
      </c>
      <c r="E37" s="133" t="s">
        <v>659</v>
      </c>
      <c r="F37" s="116" t="s">
        <v>657</v>
      </c>
      <c r="G37" s="116" t="s">
        <v>583</v>
      </c>
      <c r="H37" s="116" t="s">
        <v>584</v>
      </c>
      <c r="I37" s="117" t="s">
        <v>660</v>
      </c>
      <c r="J37" s="118"/>
    </row>
    <row r="38" spans="1:10" ht="57" customHeight="1" x14ac:dyDescent="0.2">
      <c r="A38" s="19"/>
      <c r="B38" s="130"/>
      <c r="C38" s="123" t="s">
        <v>101</v>
      </c>
      <c r="D38" s="132" t="s">
        <v>661</v>
      </c>
      <c r="E38" s="133" t="s">
        <v>662</v>
      </c>
      <c r="F38" s="116" t="s">
        <v>657</v>
      </c>
      <c r="G38" s="116" t="s">
        <v>583</v>
      </c>
      <c r="H38" s="116" t="s">
        <v>584</v>
      </c>
      <c r="I38" s="117" t="s">
        <v>663</v>
      </c>
      <c r="J38" s="135"/>
    </row>
    <row r="39" spans="1:10" ht="60.75" customHeight="1" x14ac:dyDescent="0.2">
      <c r="A39" s="19"/>
      <c r="B39" s="130"/>
      <c r="C39" s="123" t="s">
        <v>104</v>
      </c>
      <c r="D39" s="132" t="s">
        <v>664</v>
      </c>
      <c r="E39" s="133" t="s">
        <v>665</v>
      </c>
      <c r="F39" s="116" t="s">
        <v>666</v>
      </c>
      <c r="G39" s="116" t="s">
        <v>583</v>
      </c>
      <c r="H39" s="116" t="s">
        <v>584</v>
      </c>
      <c r="I39" s="117" t="s">
        <v>667</v>
      </c>
      <c r="J39" s="135"/>
    </row>
    <row r="40" spans="1:10" ht="59.25" customHeight="1" x14ac:dyDescent="0.2">
      <c r="A40" s="19"/>
      <c r="B40" s="130"/>
      <c r="C40" s="123" t="s">
        <v>107</v>
      </c>
      <c r="D40" s="132" t="s">
        <v>108</v>
      </c>
      <c r="E40" s="133" t="s">
        <v>668</v>
      </c>
      <c r="F40" s="116" t="s">
        <v>666</v>
      </c>
      <c r="G40" s="116" t="s">
        <v>583</v>
      </c>
      <c r="H40" s="116" t="s">
        <v>584</v>
      </c>
      <c r="I40" s="117" t="s">
        <v>669</v>
      </c>
      <c r="J40" s="135"/>
    </row>
    <row r="41" spans="1:10" ht="63.75" customHeight="1" x14ac:dyDescent="0.2">
      <c r="A41" s="19"/>
      <c r="B41" s="130"/>
      <c r="C41" s="91" t="s">
        <v>110</v>
      </c>
      <c r="D41" s="125" t="s">
        <v>111</v>
      </c>
      <c r="E41" s="136" t="s">
        <v>670</v>
      </c>
      <c r="F41" s="119" t="s">
        <v>666</v>
      </c>
      <c r="G41" s="119" t="s">
        <v>583</v>
      </c>
      <c r="H41" s="119" t="s">
        <v>584</v>
      </c>
      <c r="I41" s="121" t="s">
        <v>671</v>
      </c>
      <c r="J41" s="139"/>
    </row>
    <row r="42" spans="1:10" s="19" customFormat="1" ht="6" customHeight="1" x14ac:dyDescent="0.2">
      <c r="A42" s="97"/>
      <c r="B42" s="98"/>
      <c r="C42" s="126"/>
      <c r="D42" s="101"/>
      <c r="E42" s="101"/>
      <c r="F42" s="102"/>
      <c r="G42" s="103"/>
      <c r="H42" s="103"/>
      <c r="I42" s="104"/>
      <c r="J42" s="105"/>
    </row>
    <row r="43" spans="1:10" ht="89.25" x14ac:dyDescent="0.2">
      <c r="A43" s="106">
        <v>9</v>
      </c>
      <c r="B43" s="92" t="s">
        <v>113</v>
      </c>
      <c r="C43" s="140" t="s">
        <v>114</v>
      </c>
      <c r="D43" s="107" t="s">
        <v>115</v>
      </c>
      <c r="E43" s="108" t="s">
        <v>672</v>
      </c>
      <c r="F43" s="109" t="s">
        <v>673</v>
      </c>
      <c r="G43" s="109" t="s">
        <v>583</v>
      </c>
      <c r="H43" s="109" t="s">
        <v>584</v>
      </c>
      <c r="I43" s="110" t="s">
        <v>674</v>
      </c>
      <c r="J43" s="141"/>
    </row>
    <row r="44" spans="1:10" ht="89.25" x14ac:dyDescent="0.2">
      <c r="A44" s="19"/>
      <c r="B44" s="130"/>
      <c r="C44" s="142" t="s">
        <v>117</v>
      </c>
      <c r="D44" s="132" t="s">
        <v>675</v>
      </c>
      <c r="E44" s="115" t="s">
        <v>676</v>
      </c>
      <c r="F44" s="116" t="s">
        <v>677</v>
      </c>
      <c r="G44" s="116" t="s">
        <v>583</v>
      </c>
      <c r="H44" s="116" t="s">
        <v>584</v>
      </c>
      <c r="I44" s="117" t="s">
        <v>678</v>
      </c>
      <c r="J44" s="143"/>
    </row>
    <row r="45" spans="1:10" ht="267.75" x14ac:dyDescent="0.2">
      <c r="A45" s="19"/>
      <c r="B45" s="130"/>
      <c r="C45" s="140" t="s">
        <v>120</v>
      </c>
      <c r="D45" s="132" t="s">
        <v>121</v>
      </c>
      <c r="E45" s="115" t="s">
        <v>679</v>
      </c>
      <c r="F45" s="109" t="s">
        <v>673</v>
      </c>
      <c r="G45" s="116" t="s">
        <v>583</v>
      </c>
      <c r="H45" s="116" t="s">
        <v>584</v>
      </c>
      <c r="I45" s="117" t="s">
        <v>680</v>
      </c>
      <c r="J45" s="143"/>
    </row>
    <row r="46" spans="1:10" ht="267.75" x14ac:dyDescent="0.2">
      <c r="A46" s="19"/>
      <c r="B46" s="130"/>
      <c r="C46" s="142" t="s">
        <v>123</v>
      </c>
      <c r="D46" s="132" t="s">
        <v>124</v>
      </c>
      <c r="E46" s="115" t="s">
        <v>681</v>
      </c>
      <c r="F46" s="116" t="s">
        <v>677</v>
      </c>
      <c r="G46" s="116" t="s">
        <v>583</v>
      </c>
      <c r="H46" s="116" t="s">
        <v>584</v>
      </c>
      <c r="I46" s="117" t="s">
        <v>682</v>
      </c>
      <c r="J46" s="143"/>
    </row>
    <row r="47" spans="1:10" ht="89.25" x14ac:dyDescent="0.2">
      <c r="A47" s="19"/>
      <c r="B47" s="130"/>
      <c r="C47" s="144" t="s">
        <v>126</v>
      </c>
      <c r="D47" s="125" t="s">
        <v>683</v>
      </c>
      <c r="E47" s="120" t="s">
        <v>684</v>
      </c>
      <c r="F47" s="119" t="s">
        <v>685</v>
      </c>
      <c r="G47" s="119" t="s">
        <v>583</v>
      </c>
      <c r="H47" s="119" t="s">
        <v>584</v>
      </c>
      <c r="I47" s="121" t="s">
        <v>686</v>
      </c>
      <c r="J47" s="122"/>
    </row>
    <row r="48" spans="1:10" s="19" customFormat="1" ht="6" customHeight="1" x14ac:dyDescent="0.2">
      <c r="A48" s="97"/>
      <c r="B48" s="98"/>
      <c r="C48" s="126"/>
      <c r="D48" s="101"/>
      <c r="E48" s="101"/>
      <c r="F48" s="102"/>
      <c r="G48" s="103"/>
      <c r="H48" s="103"/>
      <c r="I48" s="104"/>
      <c r="J48" s="105"/>
    </row>
    <row r="49" spans="1:10" ht="60" x14ac:dyDescent="0.2">
      <c r="A49" s="106">
        <v>10</v>
      </c>
      <c r="B49" s="92" t="s">
        <v>129</v>
      </c>
      <c r="C49" s="123" t="s">
        <v>130</v>
      </c>
      <c r="D49" s="107" t="s">
        <v>131</v>
      </c>
      <c r="E49" s="108" t="s">
        <v>687</v>
      </c>
      <c r="F49" s="109" t="s">
        <v>688</v>
      </c>
      <c r="G49" s="109" t="s">
        <v>583</v>
      </c>
      <c r="H49" s="109" t="s">
        <v>584</v>
      </c>
      <c r="I49" s="110" t="s">
        <v>689</v>
      </c>
      <c r="J49" s="138" t="s">
        <v>690</v>
      </c>
    </row>
    <row r="50" spans="1:10" ht="60" x14ac:dyDescent="0.2">
      <c r="A50" s="19"/>
      <c r="B50" s="130"/>
      <c r="C50" s="131" t="s">
        <v>133</v>
      </c>
      <c r="D50" s="132" t="s">
        <v>134</v>
      </c>
      <c r="E50" s="133" t="s">
        <v>691</v>
      </c>
      <c r="F50" s="116" t="s">
        <v>688</v>
      </c>
      <c r="G50" s="116" t="s">
        <v>583</v>
      </c>
      <c r="H50" s="116" t="s">
        <v>584</v>
      </c>
      <c r="I50" s="117" t="s">
        <v>692</v>
      </c>
      <c r="J50" s="135" t="s">
        <v>693</v>
      </c>
    </row>
    <row r="51" spans="1:10" ht="242.25" x14ac:dyDescent="0.2">
      <c r="A51" s="19"/>
      <c r="B51" s="130"/>
      <c r="C51" s="131" t="s">
        <v>136</v>
      </c>
      <c r="D51" s="132" t="s">
        <v>137</v>
      </c>
      <c r="E51" s="133" t="s">
        <v>694</v>
      </c>
      <c r="F51" s="116" t="s">
        <v>695</v>
      </c>
      <c r="G51" s="116" t="s">
        <v>583</v>
      </c>
      <c r="H51" s="116" t="s">
        <v>584</v>
      </c>
      <c r="I51" s="117" t="s">
        <v>696</v>
      </c>
      <c r="J51" s="145"/>
    </row>
    <row r="52" spans="1:10" ht="76.5" x14ac:dyDescent="0.2">
      <c r="A52" s="19"/>
      <c r="B52" s="130"/>
      <c r="C52" s="91" t="s">
        <v>139</v>
      </c>
      <c r="D52" s="92" t="s">
        <v>697</v>
      </c>
      <c r="E52" s="134" t="s">
        <v>698</v>
      </c>
      <c r="F52" s="94" t="s">
        <v>699</v>
      </c>
      <c r="G52" s="119" t="s">
        <v>583</v>
      </c>
      <c r="H52" s="119" t="s">
        <v>584</v>
      </c>
      <c r="I52" s="95" t="s">
        <v>700</v>
      </c>
      <c r="J52" s="128"/>
    </row>
    <row r="53" spans="1:10" ht="6" customHeight="1" x14ac:dyDescent="0.2">
      <c r="A53" s="97"/>
      <c r="B53" s="98"/>
      <c r="C53" s="126"/>
      <c r="D53" s="101"/>
      <c r="E53" s="101"/>
      <c r="F53" s="102"/>
      <c r="G53" s="103"/>
      <c r="H53" s="103"/>
      <c r="I53" s="104"/>
      <c r="J53" s="105"/>
    </row>
    <row r="54" spans="1:10" ht="108" x14ac:dyDescent="0.2">
      <c r="A54" s="106">
        <v>11</v>
      </c>
      <c r="B54" s="92" t="s">
        <v>142</v>
      </c>
      <c r="C54" s="91" t="s">
        <v>143</v>
      </c>
      <c r="D54" s="92" t="s">
        <v>144</v>
      </c>
      <c r="E54" s="134" t="s">
        <v>701</v>
      </c>
      <c r="F54" s="94" t="s">
        <v>702</v>
      </c>
      <c r="G54" s="94" t="s">
        <v>583</v>
      </c>
      <c r="H54" s="94" t="s">
        <v>584</v>
      </c>
      <c r="I54" s="95"/>
      <c r="J54" s="146" t="s">
        <v>703</v>
      </c>
    </row>
    <row r="55" spans="1:10" ht="108" x14ac:dyDescent="0.2">
      <c r="A55" s="19"/>
      <c r="B55" s="130"/>
      <c r="C55" s="142" t="s">
        <v>146</v>
      </c>
      <c r="D55" s="132" t="s">
        <v>147</v>
      </c>
      <c r="E55" s="115" t="s">
        <v>704</v>
      </c>
      <c r="F55" s="116" t="s">
        <v>705</v>
      </c>
      <c r="G55" s="116" t="s">
        <v>583</v>
      </c>
      <c r="H55" s="116" t="s">
        <v>584</v>
      </c>
      <c r="I55" s="117"/>
      <c r="J55" s="135" t="s">
        <v>706</v>
      </c>
    </row>
    <row r="56" spans="1:10" ht="108" x14ac:dyDescent="0.2">
      <c r="A56" s="19"/>
      <c r="B56" s="130"/>
      <c r="C56" s="140" t="s">
        <v>149</v>
      </c>
      <c r="D56" s="132" t="s">
        <v>150</v>
      </c>
      <c r="E56" s="115" t="s">
        <v>707</v>
      </c>
      <c r="F56" s="116" t="s">
        <v>708</v>
      </c>
      <c r="G56" s="116" t="s">
        <v>583</v>
      </c>
      <c r="H56" s="116" t="s">
        <v>584</v>
      </c>
      <c r="I56" s="117"/>
      <c r="J56" s="135" t="s">
        <v>709</v>
      </c>
    </row>
    <row r="57" spans="1:10" ht="108" x14ac:dyDescent="0.2">
      <c r="A57" s="19"/>
      <c r="B57" s="130"/>
      <c r="C57" s="91" t="s">
        <v>152</v>
      </c>
      <c r="D57" s="92" t="s">
        <v>153</v>
      </c>
      <c r="E57" s="134" t="s">
        <v>710</v>
      </c>
      <c r="F57" s="94" t="s">
        <v>711</v>
      </c>
      <c r="G57" s="94" t="s">
        <v>583</v>
      </c>
      <c r="H57" s="94" t="s">
        <v>584</v>
      </c>
      <c r="I57" s="95"/>
      <c r="J57" s="146" t="s">
        <v>712</v>
      </c>
    </row>
    <row r="58" spans="1:10" ht="6" customHeight="1" x14ac:dyDescent="0.2">
      <c r="A58" s="97"/>
      <c r="B58" s="98"/>
      <c r="C58" s="126"/>
      <c r="D58" s="101"/>
      <c r="E58" s="101"/>
      <c r="F58" s="102"/>
      <c r="G58" s="103"/>
      <c r="H58" s="103"/>
      <c r="I58" s="104"/>
      <c r="J58" s="105"/>
    </row>
    <row r="59" spans="1:10" ht="84" x14ac:dyDescent="0.2">
      <c r="A59" s="106">
        <v>12</v>
      </c>
      <c r="B59" s="92" t="s">
        <v>155</v>
      </c>
      <c r="C59" s="140" t="s">
        <v>156</v>
      </c>
      <c r="D59" s="107" t="s">
        <v>157</v>
      </c>
      <c r="E59" s="108" t="s">
        <v>713</v>
      </c>
      <c r="F59" s="147"/>
      <c r="G59" s="109" t="s">
        <v>583</v>
      </c>
      <c r="H59" s="109" t="s">
        <v>584</v>
      </c>
      <c r="I59" s="110" t="s">
        <v>714</v>
      </c>
      <c r="J59" s="138" t="s">
        <v>715</v>
      </c>
    </row>
    <row r="60" spans="1:10" ht="84" x14ac:dyDescent="0.2">
      <c r="A60" s="106"/>
      <c r="B60" s="92"/>
      <c r="C60" s="140" t="s">
        <v>159</v>
      </c>
      <c r="D60" s="107" t="s">
        <v>160</v>
      </c>
      <c r="E60" s="108" t="s">
        <v>716</v>
      </c>
      <c r="F60" s="147"/>
      <c r="G60" s="109" t="s">
        <v>583</v>
      </c>
      <c r="H60" s="109" t="s">
        <v>584</v>
      </c>
      <c r="I60" s="110" t="s">
        <v>717</v>
      </c>
      <c r="J60" s="138" t="s">
        <v>715</v>
      </c>
    </row>
    <row r="61" spans="1:10" ht="132" x14ac:dyDescent="0.2">
      <c r="A61" s="19"/>
      <c r="B61" s="130"/>
      <c r="C61" s="140" t="s">
        <v>162</v>
      </c>
      <c r="D61" s="132" t="s">
        <v>163</v>
      </c>
      <c r="E61" s="115" t="s">
        <v>718</v>
      </c>
      <c r="F61" s="148"/>
      <c r="G61" s="116" t="s">
        <v>583</v>
      </c>
      <c r="H61" s="116" t="s">
        <v>584</v>
      </c>
      <c r="I61" s="117" t="s">
        <v>719</v>
      </c>
      <c r="J61" s="135" t="s">
        <v>720</v>
      </c>
    </row>
    <row r="62" spans="1:10" ht="84" x14ac:dyDescent="0.2">
      <c r="A62" s="106"/>
      <c r="B62" s="92"/>
      <c r="C62" s="140" t="s">
        <v>165</v>
      </c>
      <c r="D62" s="107" t="s">
        <v>166</v>
      </c>
      <c r="E62" s="108" t="s">
        <v>167</v>
      </c>
      <c r="F62" s="147"/>
      <c r="G62" s="109" t="s">
        <v>583</v>
      </c>
      <c r="H62" s="109" t="s">
        <v>584</v>
      </c>
      <c r="I62" s="110" t="s">
        <v>721</v>
      </c>
      <c r="J62" s="138"/>
    </row>
    <row r="63" spans="1:10" s="19" customFormat="1" ht="6" customHeight="1" x14ac:dyDescent="0.2">
      <c r="A63" s="97"/>
      <c r="B63" s="98"/>
      <c r="C63" s="99"/>
      <c r="D63" s="100"/>
      <c r="E63" s="101"/>
      <c r="F63" s="102"/>
      <c r="G63" s="103"/>
      <c r="H63" s="103"/>
      <c r="I63" s="104"/>
      <c r="J63" s="105"/>
    </row>
    <row r="64" spans="1:10" s="19" customFormat="1" ht="63.75" x14ac:dyDescent="0.2">
      <c r="A64" s="106">
        <v>13</v>
      </c>
      <c r="B64" s="92" t="s">
        <v>168</v>
      </c>
      <c r="C64" s="91" t="s">
        <v>169</v>
      </c>
      <c r="D64" s="92" t="s">
        <v>170</v>
      </c>
      <c r="E64" s="93" t="s">
        <v>722</v>
      </c>
      <c r="F64" s="94" t="s">
        <v>723</v>
      </c>
      <c r="G64" s="94" t="s">
        <v>583</v>
      </c>
      <c r="H64" s="94" t="s">
        <v>584</v>
      </c>
      <c r="I64" s="95" t="s">
        <v>724</v>
      </c>
      <c r="J64" s="146"/>
    </row>
    <row r="65" spans="1:10" ht="76.5" x14ac:dyDescent="0.2">
      <c r="A65" s="19"/>
      <c r="B65" s="130"/>
      <c r="C65" s="140" t="s">
        <v>172</v>
      </c>
      <c r="D65" s="132" t="s">
        <v>173</v>
      </c>
      <c r="E65" s="115" t="s">
        <v>725</v>
      </c>
      <c r="F65" s="116" t="s">
        <v>726</v>
      </c>
      <c r="G65" s="116" t="s">
        <v>583</v>
      </c>
      <c r="H65" s="116" t="s">
        <v>584</v>
      </c>
      <c r="I65" s="117" t="s">
        <v>173</v>
      </c>
      <c r="J65" s="117" t="s">
        <v>727</v>
      </c>
    </row>
    <row r="66" spans="1:10" s="19" customFormat="1" ht="89.25" x14ac:dyDescent="0.2">
      <c r="A66" s="106"/>
      <c r="B66" s="92"/>
      <c r="C66" s="91" t="s">
        <v>175</v>
      </c>
      <c r="D66" s="92" t="s">
        <v>176</v>
      </c>
      <c r="E66" s="93" t="s">
        <v>728</v>
      </c>
      <c r="F66" s="94" t="s">
        <v>729</v>
      </c>
      <c r="G66" s="94" t="s">
        <v>583</v>
      </c>
      <c r="H66" s="94" t="s">
        <v>584</v>
      </c>
      <c r="I66" s="95" t="s">
        <v>176</v>
      </c>
      <c r="J66" s="95" t="s">
        <v>730</v>
      </c>
    </row>
    <row r="67" spans="1:10" s="97" customFormat="1" ht="6" customHeight="1" x14ac:dyDescent="0.2">
      <c r="B67" s="98"/>
      <c r="C67" s="99"/>
      <c r="D67" s="127"/>
      <c r="E67" s="101"/>
      <c r="F67" s="149"/>
      <c r="G67" s="150"/>
      <c r="H67" s="150"/>
      <c r="I67" s="151"/>
      <c r="J67" s="127"/>
    </row>
    <row r="68" spans="1:10" ht="204" x14ac:dyDescent="0.2">
      <c r="A68" s="106">
        <v>14</v>
      </c>
      <c r="B68" s="92" t="s">
        <v>178</v>
      </c>
      <c r="C68" s="91" t="s">
        <v>179</v>
      </c>
      <c r="D68" s="92" t="s">
        <v>180</v>
      </c>
      <c r="E68" s="134" t="s">
        <v>731</v>
      </c>
      <c r="F68" s="152" t="s">
        <v>732</v>
      </c>
      <c r="G68" s="152" t="s">
        <v>583</v>
      </c>
      <c r="H68" s="152" t="s">
        <v>584</v>
      </c>
      <c r="I68" s="153" t="s">
        <v>180</v>
      </c>
      <c r="J68" s="153" t="s">
        <v>733</v>
      </c>
    </row>
    <row r="69" spans="1:10" s="19" customFormat="1" ht="6" customHeight="1" x14ac:dyDescent="0.2">
      <c r="A69" s="97"/>
      <c r="B69" s="98"/>
      <c r="C69" s="126"/>
      <c r="D69" s="101"/>
      <c r="E69" s="101"/>
      <c r="F69" s="102"/>
      <c r="G69" s="103"/>
      <c r="H69" s="103"/>
      <c r="I69" s="104"/>
      <c r="J69" s="105"/>
    </row>
    <row r="70" spans="1:10" s="19" customFormat="1" ht="114.75" x14ac:dyDescent="0.2">
      <c r="A70" s="106">
        <v>15</v>
      </c>
      <c r="B70" s="92" t="s">
        <v>182</v>
      </c>
      <c r="C70" s="123" t="s">
        <v>183</v>
      </c>
      <c r="D70" s="107" t="s">
        <v>184</v>
      </c>
      <c r="E70" s="137" t="s">
        <v>734</v>
      </c>
      <c r="F70" s="109" t="s">
        <v>735</v>
      </c>
      <c r="G70" s="109" t="s">
        <v>583</v>
      </c>
      <c r="H70" s="109" t="s">
        <v>584</v>
      </c>
      <c r="I70" s="110" t="s">
        <v>736</v>
      </c>
      <c r="J70" s="138"/>
    </row>
    <row r="71" spans="1:10" s="19" customFormat="1" ht="89.25" x14ac:dyDescent="0.2">
      <c r="A71" s="106"/>
      <c r="B71" s="92"/>
      <c r="C71" s="91" t="s">
        <v>186</v>
      </c>
      <c r="D71" s="92" t="s">
        <v>187</v>
      </c>
      <c r="E71" s="93" t="s">
        <v>737</v>
      </c>
      <c r="F71" s="94" t="s">
        <v>738</v>
      </c>
      <c r="G71" s="94" t="s">
        <v>583</v>
      </c>
      <c r="H71" s="94" t="s">
        <v>584</v>
      </c>
      <c r="I71" s="95" t="s">
        <v>739</v>
      </c>
      <c r="J71" s="146"/>
    </row>
    <row r="72" spans="1:10" s="19" customFormat="1" ht="6" customHeight="1" x14ac:dyDescent="0.2">
      <c r="A72" s="97"/>
      <c r="B72" s="98"/>
      <c r="C72" s="126"/>
      <c r="D72" s="101"/>
      <c r="E72" s="101"/>
      <c r="F72" s="102"/>
      <c r="G72" s="103"/>
      <c r="H72" s="103"/>
      <c r="I72" s="104"/>
      <c r="J72" s="105"/>
    </row>
  </sheetData>
  <sheetProtection sheet="1"/>
  <mergeCells count="3">
    <mergeCell ref="A1:J1"/>
    <mergeCell ref="A2:B2"/>
    <mergeCell ref="C2:D2"/>
  </mergeCells>
  <printOptions horizontalCentered="1"/>
  <pageMargins left="0.51181102362204722" right="0.51181102362204722" top="0.55118110236220474" bottom="0.74803149606299213" header="0.51181102362204722" footer="0.51181102362204722"/>
  <pageSetup paperSize="9" scale="56" firstPageNumber="0" fitToHeight="0" orientation="landscape"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INDICATORI_SINTETICI</vt:lpstr>
      <vt:lpstr>INDICATORI_ANALITICI_ENTRATA</vt:lpstr>
      <vt:lpstr>INDICATORI_ANALITICI_USCITA_1</vt:lpstr>
      <vt:lpstr>INDICATORI_ANALITICI_USCITA_2</vt:lpstr>
      <vt:lpstr>QUADRO_SINOTTICO</vt:lpstr>
      <vt:lpstr>INDICATORI_ANALITICI_ENTRATA!Area_stampa</vt:lpstr>
      <vt:lpstr>INDICATORI_ANALITICI_USCITA_2!Area_stampa</vt:lpstr>
      <vt:lpstr>INDICATORI_SINTETICI!Area_stampa</vt:lpstr>
      <vt:lpstr>QUADRO_SINOTTICO!Area_stampa</vt:lpstr>
      <vt:lpstr>INDICATORI_ANALITICI_ENTRATA!Titoli_stampa</vt:lpstr>
      <vt:lpstr>INDICATORI_ANALITICI_USCITA_1!Titoli_stampa</vt:lpstr>
      <vt:lpstr>INDICATORI_ANALITICI_USCITA_2!Titoli_stampa</vt:lpstr>
      <vt:lpstr>INDICATORI_SINTETICI!Titoli_stampa</vt:lpstr>
      <vt:lpstr>QUADRO_SINOTTICO!Titoli_stampa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Giuliana Zunino</dc:creator>
  <cp:lastModifiedBy>Giuliana Zunino</cp:lastModifiedBy>
  <cp:lastPrinted>2021-05-17T09:58:47Z</cp:lastPrinted>
  <dcterms:created xsi:type="dcterms:W3CDTF">2021-05-17T09:55:33Z</dcterms:created>
  <dcterms:modified xsi:type="dcterms:W3CDTF">2021-05-17T09:58:49Z</dcterms:modified>
</cp:coreProperties>
</file>